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2000" windowHeight="8820" firstSheet="9" activeTab="9"/>
  </bookViews>
  <sheets>
    <sheet name="授課一覽表" sheetId="4" r:id="rId1"/>
    <sheet name="1071第二次段考監考" sheetId="2" r:id="rId2"/>
    <sheet name="1071二段監考時數計算" sheetId="13" r:id="rId3"/>
    <sheet name="1071第三次段考監考總表" sheetId="17" r:id="rId4"/>
    <sheet name="1071第三次段考監考" sheetId="14" r:id="rId5"/>
    <sheet name="工作表1 " sheetId="22" r:id="rId6"/>
    <sheet name="1071三段監考時數計算" sheetId="3" r:id="rId7"/>
    <sheet name="工作表4" sheetId="15" r:id="rId8"/>
    <sheet name="1072授課一覽表" sheetId="20" r:id="rId9"/>
    <sheet name="1072第一次段考監考" sheetId="18" r:id="rId10"/>
    <sheet name="1072一段監考時數計算" sheetId="23" r:id="rId11"/>
  </sheets>
  <definedNames>
    <definedName name="_xlnm._FilterDatabase" localSheetId="2" hidden="1">'1071二段監考時數計算'!$A$1:$N$124</definedName>
    <definedName name="_xlnm._FilterDatabase" localSheetId="6" hidden="1">'1071三段監考時數計算'!$A$1:$G$178</definedName>
    <definedName name="_xlnm._FilterDatabase" localSheetId="10" hidden="1">'1072一段監考時數計算'!$A$1:$H$148</definedName>
    <definedName name="_xlnm._FilterDatabase" localSheetId="8" hidden="1">'1072授課一覽表'!$A$1:$R$189</definedName>
    <definedName name="_xlnm._FilterDatabase" localSheetId="5" hidden="1">'工作表1 '!$A$1:$G$116</definedName>
  </definedNames>
  <calcPr calcId="145621"/>
</workbook>
</file>

<file path=xl/calcChain.xml><?xml version="1.0" encoding="utf-8"?>
<calcChain xmlns="http://schemas.openxmlformats.org/spreadsheetml/2006/main">
  <c r="K26" i="18" l="1"/>
  <c r="K22" i="18"/>
  <c r="K11" i="18"/>
  <c r="F2" i="23" l="1"/>
  <c r="H2" i="23" s="1"/>
  <c r="F35" i="23"/>
  <c r="H35" i="23" s="1"/>
  <c r="F78" i="23"/>
  <c r="H78" i="23" s="1"/>
  <c r="F79" i="23"/>
  <c r="H79" i="23" s="1"/>
  <c r="F121" i="23"/>
  <c r="H121" i="23" s="1"/>
  <c r="F104" i="23"/>
  <c r="H104" i="23" s="1"/>
  <c r="F80" i="23"/>
  <c r="H80" i="23" s="1"/>
  <c r="F23" i="23"/>
  <c r="H23" i="23" s="1"/>
  <c r="F126" i="23"/>
  <c r="H126" i="23"/>
  <c r="F52" i="23"/>
  <c r="H52" i="23" s="1"/>
  <c r="F24" i="23"/>
  <c r="H24" i="23" s="1"/>
  <c r="F53" i="23"/>
  <c r="H53" i="23" s="1"/>
  <c r="F81" i="23"/>
  <c r="H81" i="23" s="1"/>
  <c r="F141" i="23"/>
  <c r="H141" i="23" s="1"/>
  <c r="F36" i="23"/>
  <c r="H36" i="23" s="1"/>
  <c r="F136" i="23"/>
  <c r="H136" i="23" s="1"/>
  <c r="F54" i="23"/>
  <c r="H54" i="23" s="1"/>
  <c r="F55" i="23"/>
  <c r="H55" i="23" s="1"/>
  <c r="F56" i="23"/>
  <c r="H56" i="23"/>
  <c r="F82" i="23"/>
  <c r="H82" i="23" s="1"/>
  <c r="F57" i="23"/>
  <c r="H57" i="23" s="1"/>
  <c r="F108" i="23"/>
  <c r="H108" i="23" s="1"/>
  <c r="F58" i="23"/>
  <c r="H58" i="23" s="1"/>
  <c r="F109" i="23"/>
  <c r="H109" i="23" s="1"/>
  <c r="F37" i="23"/>
  <c r="H37" i="23" s="1"/>
  <c r="F83" i="23"/>
  <c r="H83" i="23" s="1"/>
  <c r="F84" i="23"/>
  <c r="H84" i="23"/>
  <c r="F110" i="23"/>
  <c r="H110" i="23" s="1"/>
  <c r="F137" i="23"/>
  <c r="H137" i="23" s="1"/>
  <c r="F142" i="23"/>
  <c r="H142" i="23" s="1"/>
  <c r="F85" i="23"/>
  <c r="H85" i="23" s="1"/>
  <c r="F59" i="23"/>
  <c r="H59" i="23" s="1"/>
  <c r="F61" i="23"/>
  <c r="H61" i="23" s="1"/>
  <c r="F38" i="23"/>
  <c r="H38" i="23" s="1"/>
  <c r="F13" i="23"/>
  <c r="H13" i="23"/>
  <c r="F143" i="23"/>
  <c r="H143" i="23" s="1"/>
  <c r="F86" i="23"/>
  <c r="H86" i="23" s="1"/>
  <c r="F25" i="23"/>
  <c r="H25" i="23" s="1"/>
  <c r="F21" i="23"/>
  <c r="H21" i="23" s="1"/>
  <c r="F26" i="23"/>
  <c r="H26" i="23" s="1"/>
  <c r="F39" i="23"/>
  <c r="H39" i="23" s="1"/>
  <c r="F11" i="23"/>
  <c r="H11" i="23" s="1"/>
  <c r="F111" i="23"/>
  <c r="H111" i="23" s="1"/>
  <c r="F62" i="23"/>
  <c r="H62" i="23" s="1"/>
  <c r="F63" i="23"/>
  <c r="H63" i="23" s="1"/>
  <c r="F40" i="23"/>
  <c r="H40" i="23" s="1"/>
  <c r="F64" i="23"/>
  <c r="H64" i="23" s="1"/>
  <c r="F27" i="23"/>
  <c r="H27" i="23" s="1"/>
  <c r="F113" i="23"/>
  <c r="H113" i="23" s="1"/>
  <c r="F87" i="23"/>
  <c r="H87" i="23" s="1"/>
  <c r="F65" i="23"/>
  <c r="H65" i="23" s="1"/>
  <c r="F41" i="23"/>
  <c r="H41" i="23" s="1"/>
  <c r="F88" i="23"/>
  <c r="H88" i="23" s="1"/>
  <c r="F115" i="23"/>
  <c r="H115" i="23" s="1"/>
  <c r="F3" i="23"/>
  <c r="H3" i="23" s="1"/>
  <c r="F116" i="23"/>
  <c r="H116" i="23" s="1"/>
  <c r="F42" i="23"/>
  <c r="H42" i="23"/>
  <c r="F117" i="23"/>
  <c r="H117" i="23" s="1"/>
  <c r="F60" i="23"/>
  <c r="H60" i="23" s="1"/>
  <c r="F118" i="23"/>
  <c r="H118" i="23" s="1"/>
  <c r="F89" i="23"/>
  <c r="H89" i="23" s="1"/>
  <c r="F66" i="23"/>
  <c r="H66" i="23" s="1"/>
  <c r="F4" i="23"/>
  <c r="H4" i="23" s="1"/>
  <c r="F14" i="23"/>
  <c r="H14" i="23" s="1"/>
  <c r="F43" i="23"/>
  <c r="H43" i="23" s="1"/>
  <c r="F90" i="23"/>
  <c r="H90" i="23" s="1"/>
  <c r="F28" i="23"/>
  <c r="H28" i="23" s="1"/>
  <c r="F138" i="23"/>
  <c r="H138" i="23" s="1"/>
  <c r="F91" i="23"/>
  <c r="H91" i="23" s="1"/>
  <c r="F144" i="23"/>
  <c r="H144" i="23" s="1"/>
  <c r="F67" i="23"/>
  <c r="H67" i="23" s="1"/>
  <c r="F73" i="23"/>
  <c r="H73" i="23" s="1"/>
  <c r="F119" i="23"/>
  <c r="H119" i="23"/>
  <c r="F139" i="23"/>
  <c r="H139" i="23" s="1"/>
  <c r="F5" i="23"/>
  <c r="H5" i="23" s="1"/>
  <c r="F92" i="23"/>
  <c r="H92" i="23" s="1"/>
  <c r="F140" i="23"/>
  <c r="H140" i="23" s="1"/>
  <c r="F68" i="23"/>
  <c r="H68" i="23" s="1"/>
  <c r="F44" i="23"/>
  <c r="H44" i="23" s="1"/>
  <c r="F145" i="23"/>
  <c r="H145" i="23" s="1"/>
  <c r="F45" i="23"/>
  <c r="H45" i="23" s="1"/>
  <c r="F146" i="23"/>
  <c r="H146" i="23" s="1"/>
  <c r="F94" i="23"/>
  <c r="H94" i="23" s="1"/>
  <c r="F95" i="23"/>
  <c r="H95" i="23" s="1"/>
  <c r="F96" i="23"/>
  <c r="H96" i="23" s="1"/>
  <c r="F69" i="23"/>
  <c r="H69" i="23" s="1"/>
  <c r="F15" i="23"/>
  <c r="H15" i="23" s="1"/>
  <c r="F46" i="23"/>
  <c r="H46" i="23" s="1"/>
  <c r="F70" i="23"/>
  <c r="H70" i="23"/>
  <c r="F6" i="23"/>
  <c r="H6" i="23" s="1"/>
  <c r="F98" i="23"/>
  <c r="H98" i="23" s="1"/>
  <c r="F93" i="23"/>
  <c r="H93" i="23" s="1"/>
  <c r="F7" i="23"/>
  <c r="H7" i="23" s="1"/>
  <c r="F100" i="23"/>
  <c r="H100" i="23" s="1"/>
  <c r="F8" i="23"/>
  <c r="H8" i="23" s="1"/>
  <c r="F97" i="23"/>
  <c r="H97" i="23" s="1"/>
  <c r="F102" i="23"/>
  <c r="H102" i="23" s="1"/>
  <c r="F99" i="23"/>
  <c r="H99" i="23" s="1"/>
  <c r="F120" i="23"/>
  <c r="H120" i="23" s="1"/>
  <c r="F101" i="23"/>
  <c r="H101" i="23" s="1"/>
  <c r="F71" i="23"/>
  <c r="H71" i="23" s="1"/>
  <c r="F103" i="23"/>
  <c r="H103" i="23" s="1"/>
  <c r="F72" i="23"/>
  <c r="H72" i="23" s="1"/>
  <c r="F105" i="23"/>
  <c r="H105" i="23" s="1"/>
  <c r="F106" i="23"/>
  <c r="H106" i="23"/>
  <c r="F107" i="23"/>
  <c r="H107" i="23" s="1"/>
  <c r="F29" i="23"/>
  <c r="H29" i="23" s="1"/>
  <c r="F74" i="23"/>
  <c r="H74" i="23" s="1"/>
  <c r="F47" i="23"/>
  <c r="H47" i="23" s="1"/>
  <c r="F16" i="23"/>
  <c r="H16" i="23" s="1"/>
  <c r="F112" i="23"/>
  <c r="H112" i="23" s="1"/>
  <c r="F147" i="23"/>
  <c r="H147" i="23" s="1"/>
  <c r="F114" i="23"/>
  <c r="H114" i="23" s="1"/>
  <c r="F48" i="23"/>
  <c r="H48" i="23" s="1"/>
  <c r="F30" i="23"/>
  <c r="H30" i="23" s="1"/>
  <c r="F17" i="23"/>
  <c r="H17" i="23" s="1"/>
  <c r="F9" i="23"/>
  <c r="H9" i="23" s="1"/>
  <c r="F18" i="23"/>
  <c r="H18" i="23" s="1"/>
  <c r="F10" i="23"/>
  <c r="H10" i="23" s="1"/>
  <c r="F22" i="23"/>
  <c r="H22" i="23" s="1"/>
  <c r="F122" i="23"/>
  <c r="H122" i="23"/>
  <c r="F123" i="23"/>
  <c r="H123" i="23" s="1"/>
  <c r="F124" i="23"/>
  <c r="H124" i="23" s="1"/>
  <c r="F125" i="23"/>
  <c r="H125" i="23" s="1"/>
  <c r="F12" i="23"/>
  <c r="H12" i="23" s="1"/>
  <c r="F127" i="23"/>
  <c r="H127" i="23" s="1"/>
  <c r="F128" i="23"/>
  <c r="H128" i="23" s="1"/>
  <c r="F129" i="23"/>
  <c r="H129" i="23" s="1"/>
  <c r="F130" i="23"/>
  <c r="H130" i="23" s="1"/>
  <c r="F131" i="23"/>
  <c r="H131" i="23" s="1"/>
  <c r="F132" i="23"/>
  <c r="H132" i="23" s="1"/>
  <c r="F133" i="23"/>
  <c r="H133" i="23" s="1"/>
  <c r="F134" i="23"/>
  <c r="H134" i="23" s="1"/>
  <c r="F135" i="23"/>
  <c r="H135" i="23" s="1"/>
  <c r="F75" i="23"/>
  <c r="H75" i="23" s="1"/>
  <c r="F76" i="23"/>
  <c r="H76" i="23" s="1"/>
  <c r="F49" i="23"/>
  <c r="H49" i="23"/>
  <c r="F19" i="23"/>
  <c r="H19" i="23" s="1"/>
  <c r="F77" i="23"/>
  <c r="H77" i="23" s="1"/>
  <c r="F20" i="23"/>
  <c r="H20" i="23" s="1"/>
  <c r="F31" i="23"/>
  <c r="H31" i="23" s="1"/>
  <c r="F32" i="23"/>
  <c r="H32" i="23" s="1"/>
  <c r="F33" i="23"/>
  <c r="H33" i="23" s="1"/>
  <c r="F34" i="23"/>
  <c r="H34" i="23" s="1"/>
  <c r="F50" i="23"/>
  <c r="H50" i="23" s="1"/>
  <c r="F51" i="23"/>
  <c r="H51" i="23" s="1"/>
  <c r="G2" i="22"/>
  <c r="G116" i="22" s="1"/>
  <c r="G3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H148" i="23" l="1"/>
  <c r="F148" i="23"/>
  <c r="K18" i="18" l="1"/>
  <c r="K19" i="18"/>
  <c r="K20" i="18"/>
  <c r="K21" i="18"/>
  <c r="K23" i="18"/>
  <c r="K24" i="18"/>
  <c r="K25" i="18"/>
  <c r="K27" i="18"/>
  <c r="K28" i="18"/>
  <c r="K29" i="18"/>
  <c r="K30" i="18"/>
  <c r="K31" i="18"/>
  <c r="K32" i="18"/>
  <c r="K17" i="18"/>
  <c r="K6" i="18"/>
  <c r="K7" i="18"/>
  <c r="K8" i="18"/>
  <c r="K9" i="18"/>
  <c r="K10" i="18"/>
  <c r="K12" i="18"/>
  <c r="K13" i="18"/>
  <c r="K5" i="18"/>
  <c r="B14" i="18"/>
  <c r="Q189" i="20"/>
  <c r="N189" i="20"/>
  <c r="D189" i="20"/>
  <c r="Q188" i="20"/>
  <c r="E188" i="20" s="1"/>
  <c r="F188" i="20" s="1"/>
  <c r="N188" i="20"/>
  <c r="Q187" i="20"/>
  <c r="E187" i="20" s="1"/>
  <c r="F187" i="20" s="1"/>
  <c r="N187" i="20"/>
  <c r="Q186" i="20"/>
  <c r="E186" i="20" s="1"/>
  <c r="F186" i="20" s="1"/>
  <c r="N186" i="20"/>
  <c r="Q185" i="20"/>
  <c r="E185" i="20" s="1"/>
  <c r="F185" i="20" s="1"/>
  <c r="N185" i="20"/>
  <c r="Q184" i="20"/>
  <c r="N184" i="20"/>
  <c r="E184" i="20"/>
  <c r="F184" i="20" s="1"/>
  <c r="Q183" i="20"/>
  <c r="E183" i="20" s="1"/>
  <c r="F183" i="20" s="1"/>
  <c r="N183" i="20"/>
  <c r="Q182" i="20"/>
  <c r="E182" i="20" s="1"/>
  <c r="F182" i="20" s="1"/>
  <c r="N182" i="20"/>
  <c r="Q181" i="20"/>
  <c r="E181" i="20" s="1"/>
  <c r="F181" i="20" s="1"/>
  <c r="N181" i="20"/>
  <c r="Q180" i="20"/>
  <c r="E180" i="20" s="1"/>
  <c r="F180" i="20" s="1"/>
  <c r="N180" i="20"/>
  <c r="Q179" i="20"/>
  <c r="E179" i="20" s="1"/>
  <c r="F179" i="20" s="1"/>
  <c r="N179" i="20"/>
  <c r="Q178" i="20"/>
  <c r="E178" i="20" s="1"/>
  <c r="F178" i="20" s="1"/>
  <c r="N178" i="20"/>
  <c r="Q177" i="20"/>
  <c r="E177" i="20" s="1"/>
  <c r="F177" i="20" s="1"/>
  <c r="N177" i="20"/>
  <c r="Q176" i="20"/>
  <c r="E176" i="20" s="1"/>
  <c r="F176" i="20" s="1"/>
  <c r="N176" i="20"/>
  <c r="Q175" i="20"/>
  <c r="E175" i="20" s="1"/>
  <c r="F175" i="20" s="1"/>
  <c r="N175" i="20"/>
  <c r="Q174" i="20"/>
  <c r="E174" i="20" s="1"/>
  <c r="F174" i="20" s="1"/>
  <c r="N174" i="20"/>
  <c r="Q173" i="20"/>
  <c r="E173" i="20" s="1"/>
  <c r="F173" i="20" s="1"/>
  <c r="N173" i="20"/>
  <c r="Q172" i="20"/>
  <c r="E172" i="20" s="1"/>
  <c r="F172" i="20" s="1"/>
  <c r="N172" i="20"/>
  <c r="Q171" i="20"/>
  <c r="E171" i="20" s="1"/>
  <c r="F171" i="20" s="1"/>
  <c r="N171" i="20"/>
  <c r="Q170" i="20"/>
  <c r="E170" i="20" s="1"/>
  <c r="F170" i="20" s="1"/>
  <c r="N170" i="20"/>
  <c r="Q169" i="20"/>
  <c r="E169" i="20" s="1"/>
  <c r="F169" i="20" s="1"/>
  <c r="N169" i="20"/>
  <c r="Q168" i="20"/>
  <c r="N168" i="20"/>
  <c r="E168" i="20"/>
  <c r="F168" i="20" s="1"/>
  <c r="Q167" i="20"/>
  <c r="E167" i="20" s="1"/>
  <c r="F167" i="20" s="1"/>
  <c r="N167" i="20"/>
  <c r="Q166" i="20"/>
  <c r="E166" i="20" s="1"/>
  <c r="F166" i="20" s="1"/>
  <c r="N166" i="20"/>
  <c r="Q165" i="20"/>
  <c r="E165" i="20" s="1"/>
  <c r="F165" i="20" s="1"/>
  <c r="N165" i="20"/>
  <c r="Q164" i="20"/>
  <c r="E164" i="20" s="1"/>
  <c r="F164" i="20" s="1"/>
  <c r="N164" i="20"/>
  <c r="Q163" i="20"/>
  <c r="E163" i="20" s="1"/>
  <c r="F163" i="20" s="1"/>
  <c r="N163" i="20"/>
  <c r="Q162" i="20"/>
  <c r="E162" i="20" s="1"/>
  <c r="F162" i="20" s="1"/>
  <c r="N162" i="20"/>
  <c r="Q161" i="20"/>
  <c r="E161" i="20" s="1"/>
  <c r="F161" i="20" s="1"/>
  <c r="N161" i="20"/>
  <c r="Q160" i="20"/>
  <c r="E160" i="20" s="1"/>
  <c r="F160" i="20" s="1"/>
  <c r="N160" i="20"/>
  <c r="Q159" i="20"/>
  <c r="E159" i="20" s="1"/>
  <c r="F159" i="20" s="1"/>
  <c r="N159" i="20"/>
  <c r="Q158" i="20"/>
  <c r="E158" i="20" s="1"/>
  <c r="F158" i="20" s="1"/>
  <c r="N158" i="20"/>
  <c r="Q157" i="20"/>
  <c r="E157" i="20" s="1"/>
  <c r="F157" i="20" s="1"/>
  <c r="N157" i="20"/>
  <c r="Q156" i="20"/>
  <c r="E156" i="20" s="1"/>
  <c r="F156" i="20" s="1"/>
  <c r="N156" i="20"/>
  <c r="Q155" i="20"/>
  <c r="E155" i="20" s="1"/>
  <c r="F155" i="20" s="1"/>
  <c r="N155" i="20"/>
  <c r="Q154" i="20"/>
  <c r="E154" i="20" s="1"/>
  <c r="F154" i="20" s="1"/>
  <c r="N154" i="20"/>
  <c r="Q153" i="20"/>
  <c r="E153" i="20" s="1"/>
  <c r="F153" i="20" s="1"/>
  <c r="N153" i="20"/>
  <c r="Q152" i="20"/>
  <c r="E152" i="20" s="1"/>
  <c r="F152" i="20" s="1"/>
  <c r="N152" i="20"/>
  <c r="Q151" i="20"/>
  <c r="E151" i="20" s="1"/>
  <c r="F151" i="20" s="1"/>
  <c r="N151" i="20"/>
  <c r="Q150" i="20"/>
  <c r="E150" i="20" s="1"/>
  <c r="F150" i="20" s="1"/>
  <c r="N150" i="20"/>
  <c r="Q149" i="20"/>
  <c r="E149" i="20" s="1"/>
  <c r="F149" i="20" s="1"/>
  <c r="N149" i="20"/>
  <c r="Q148" i="20"/>
  <c r="E148" i="20" s="1"/>
  <c r="F148" i="20" s="1"/>
  <c r="N148" i="20"/>
  <c r="Q147" i="20"/>
  <c r="E147" i="20" s="1"/>
  <c r="F147" i="20" s="1"/>
  <c r="N147" i="20"/>
  <c r="Q146" i="20"/>
  <c r="E146" i="20" s="1"/>
  <c r="F146" i="20" s="1"/>
  <c r="N146" i="20"/>
  <c r="Q145" i="20"/>
  <c r="E145" i="20" s="1"/>
  <c r="F145" i="20" s="1"/>
  <c r="N145" i="20"/>
  <c r="Q144" i="20"/>
  <c r="E144" i="20" s="1"/>
  <c r="F144" i="20" s="1"/>
  <c r="N144" i="20"/>
  <c r="Q143" i="20"/>
  <c r="E143" i="20" s="1"/>
  <c r="F143" i="20" s="1"/>
  <c r="N143" i="20"/>
  <c r="Q142" i="20"/>
  <c r="E142" i="20" s="1"/>
  <c r="F142" i="20" s="1"/>
  <c r="N142" i="20"/>
  <c r="Q141" i="20"/>
  <c r="E141" i="20" s="1"/>
  <c r="F141" i="20" s="1"/>
  <c r="N141" i="20"/>
  <c r="Q140" i="20"/>
  <c r="E140" i="20" s="1"/>
  <c r="F140" i="20" s="1"/>
  <c r="N140" i="20"/>
  <c r="Q139" i="20"/>
  <c r="E139" i="20" s="1"/>
  <c r="F139" i="20" s="1"/>
  <c r="N139" i="20"/>
  <c r="Q138" i="20"/>
  <c r="E138" i="20" s="1"/>
  <c r="F138" i="20" s="1"/>
  <c r="N138" i="20"/>
  <c r="Q137" i="20"/>
  <c r="E137" i="20" s="1"/>
  <c r="F137" i="20" s="1"/>
  <c r="N137" i="20"/>
  <c r="Q136" i="20"/>
  <c r="E136" i="20" s="1"/>
  <c r="F136" i="20" s="1"/>
  <c r="N136" i="20"/>
  <c r="Q135" i="20"/>
  <c r="E135" i="20" s="1"/>
  <c r="F135" i="20" s="1"/>
  <c r="N135" i="20"/>
  <c r="Q134" i="20"/>
  <c r="E134" i="20" s="1"/>
  <c r="F134" i="20" s="1"/>
  <c r="N134" i="20"/>
  <c r="Q133" i="20"/>
  <c r="E133" i="20" s="1"/>
  <c r="F133" i="20" s="1"/>
  <c r="N133" i="20"/>
  <c r="Q132" i="20"/>
  <c r="E132" i="20" s="1"/>
  <c r="F132" i="20" s="1"/>
  <c r="N132" i="20"/>
  <c r="Q131" i="20"/>
  <c r="E131" i="20" s="1"/>
  <c r="F131" i="20" s="1"/>
  <c r="N131" i="20"/>
  <c r="Q130" i="20"/>
  <c r="E130" i="20" s="1"/>
  <c r="F130" i="20" s="1"/>
  <c r="N130" i="20"/>
  <c r="Q129" i="20"/>
  <c r="E129" i="20" s="1"/>
  <c r="F129" i="20" s="1"/>
  <c r="N129" i="20"/>
  <c r="Q128" i="20"/>
  <c r="E128" i="20" s="1"/>
  <c r="F128" i="20" s="1"/>
  <c r="N128" i="20"/>
  <c r="Q127" i="20"/>
  <c r="E127" i="20" s="1"/>
  <c r="F127" i="20" s="1"/>
  <c r="N127" i="20"/>
  <c r="Q126" i="20"/>
  <c r="E126" i="20" s="1"/>
  <c r="F126" i="20" s="1"/>
  <c r="N126" i="20"/>
  <c r="Q125" i="20"/>
  <c r="E125" i="20" s="1"/>
  <c r="F125" i="20" s="1"/>
  <c r="N125" i="20"/>
  <c r="Q124" i="20"/>
  <c r="E124" i="20" s="1"/>
  <c r="F124" i="20" s="1"/>
  <c r="N124" i="20"/>
  <c r="Q123" i="20"/>
  <c r="E123" i="20" s="1"/>
  <c r="F123" i="20" s="1"/>
  <c r="N123" i="20"/>
  <c r="Q122" i="20"/>
  <c r="E122" i="20" s="1"/>
  <c r="F122" i="20" s="1"/>
  <c r="N122" i="20"/>
  <c r="Q121" i="20"/>
  <c r="E121" i="20" s="1"/>
  <c r="F121" i="20" s="1"/>
  <c r="N121" i="20"/>
  <c r="Q120" i="20"/>
  <c r="E120" i="20" s="1"/>
  <c r="F120" i="20" s="1"/>
  <c r="N120" i="20"/>
  <c r="Q119" i="20"/>
  <c r="E119" i="20" s="1"/>
  <c r="F119" i="20" s="1"/>
  <c r="N119" i="20"/>
  <c r="Q118" i="20"/>
  <c r="E118" i="20" s="1"/>
  <c r="F118" i="20" s="1"/>
  <c r="N118" i="20"/>
  <c r="Q117" i="20"/>
  <c r="E117" i="20" s="1"/>
  <c r="F117" i="20" s="1"/>
  <c r="N117" i="20"/>
  <c r="Q116" i="20"/>
  <c r="E116" i="20" s="1"/>
  <c r="F116" i="20" s="1"/>
  <c r="N116" i="20"/>
  <c r="Q115" i="20"/>
  <c r="E115" i="20" s="1"/>
  <c r="F115" i="20" s="1"/>
  <c r="N115" i="20"/>
  <c r="Q114" i="20"/>
  <c r="E114" i="20" s="1"/>
  <c r="F114" i="20" s="1"/>
  <c r="N114" i="20"/>
  <c r="Q113" i="20"/>
  <c r="E113" i="20" s="1"/>
  <c r="F113" i="20" s="1"/>
  <c r="N113" i="20"/>
  <c r="Q112" i="20"/>
  <c r="E112" i="20" s="1"/>
  <c r="F112" i="20" s="1"/>
  <c r="N112" i="20"/>
  <c r="Q111" i="20"/>
  <c r="E111" i="20" s="1"/>
  <c r="F111" i="20" s="1"/>
  <c r="N111" i="20"/>
  <c r="Q110" i="20"/>
  <c r="E110" i="20" s="1"/>
  <c r="F110" i="20" s="1"/>
  <c r="N110" i="20"/>
  <c r="Q109" i="20"/>
  <c r="E109" i="20" s="1"/>
  <c r="F109" i="20" s="1"/>
  <c r="N109" i="20"/>
  <c r="Q108" i="20"/>
  <c r="E108" i="20" s="1"/>
  <c r="F108" i="20" s="1"/>
  <c r="N108" i="20"/>
  <c r="Q107" i="20"/>
  <c r="E107" i="20" s="1"/>
  <c r="F107" i="20" s="1"/>
  <c r="N107" i="20"/>
  <c r="Q106" i="20"/>
  <c r="E106" i="20" s="1"/>
  <c r="F106" i="20" s="1"/>
  <c r="N106" i="20"/>
  <c r="Q105" i="20"/>
  <c r="E105" i="20" s="1"/>
  <c r="F105" i="20" s="1"/>
  <c r="N105" i="20"/>
  <c r="Q104" i="20"/>
  <c r="E104" i="20" s="1"/>
  <c r="F104" i="20" s="1"/>
  <c r="N104" i="20"/>
  <c r="Q103" i="20"/>
  <c r="E103" i="20" s="1"/>
  <c r="F103" i="20" s="1"/>
  <c r="N103" i="20"/>
  <c r="Q102" i="20"/>
  <c r="E102" i="20" s="1"/>
  <c r="F102" i="20" s="1"/>
  <c r="N102" i="20"/>
  <c r="Q101" i="20"/>
  <c r="E101" i="20" s="1"/>
  <c r="F101" i="20" s="1"/>
  <c r="N101" i="20"/>
  <c r="Q100" i="20"/>
  <c r="E100" i="20" s="1"/>
  <c r="F100" i="20" s="1"/>
  <c r="N100" i="20"/>
  <c r="Q99" i="20"/>
  <c r="E99" i="20" s="1"/>
  <c r="F99" i="20" s="1"/>
  <c r="N99" i="20"/>
  <c r="Q98" i="20"/>
  <c r="E98" i="20" s="1"/>
  <c r="F98" i="20" s="1"/>
  <c r="N98" i="20"/>
  <c r="Q97" i="20"/>
  <c r="E97" i="20" s="1"/>
  <c r="F97" i="20" s="1"/>
  <c r="N97" i="20"/>
  <c r="Q96" i="20"/>
  <c r="E96" i="20" s="1"/>
  <c r="F96" i="20" s="1"/>
  <c r="N96" i="20"/>
  <c r="Q95" i="20"/>
  <c r="E95" i="20" s="1"/>
  <c r="F95" i="20" s="1"/>
  <c r="N95" i="20"/>
  <c r="Q94" i="20"/>
  <c r="E94" i="20" s="1"/>
  <c r="F94" i="20" s="1"/>
  <c r="N94" i="20"/>
  <c r="Q93" i="20"/>
  <c r="E93" i="20" s="1"/>
  <c r="F93" i="20" s="1"/>
  <c r="N93" i="20"/>
  <c r="Q92" i="20"/>
  <c r="E92" i="20" s="1"/>
  <c r="F92" i="20" s="1"/>
  <c r="N92" i="20"/>
  <c r="Q91" i="20"/>
  <c r="E91" i="20" s="1"/>
  <c r="F91" i="20" s="1"/>
  <c r="N91" i="20"/>
  <c r="Q90" i="20"/>
  <c r="E90" i="20" s="1"/>
  <c r="F90" i="20" s="1"/>
  <c r="N90" i="20"/>
  <c r="Q89" i="20"/>
  <c r="E89" i="20" s="1"/>
  <c r="F89" i="20" s="1"/>
  <c r="N89" i="20"/>
  <c r="Q88" i="20"/>
  <c r="E88" i="20" s="1"/>
  <c r="F88" i="20" s="1"/>
  <c r="N88" i="20"/>
  <c r="Q87" i="20"/>
  <c r="E87" i="20" s="1"/>
  <c r="F87" i="20" s="1"/>
  <c r="N87" i="20"/>
  <c r="Q86" i="20"/>
  <c r="E86" i="20" s="1"/>
  <c r="F86" i="20" s="1"/>
  <c r="N86" i="20"/>
  <c r="Q85" i="20"/>
  <c r="E85" i="20" s="1"/>
  <c r="F85" i="20" s="1"/>
  <c r="N85" i="20"/>
  <c r="Q84" i="20"/>
  <c r="E84" i="20" s="1"/>
  <c r="F84" i="20" s="1"/>
  <c r="N84" i="20"/>
  <c r="Q83" i="20"/>
  <c r="E83" i="20" s="1"/>
  <c r="F83" i="20" s="1"/>
  <c r="N83" i="20"/>
  <c r="Q82" i="20"/>
  <c r="E82" i="20" s="1"/>
  <c r="F82" i="20" s="1"/>
  <c r="N82" i="20"/>
  <c r="Q81" i="20"/>
  <c r="E81" i="20" s="1"/>
  <c r="F81" i="20" s="1"/>
  <c r="N81" i="20"/>
  <c r="Q80" i="20"/>
  <c r="E80" i="20" s="1"/>
  <c r="F80" i="20" s="1"/>
  <c r="N80" i="20"/>
  <c r="Q79" i="20"/>
  <c r="E79" i="20" s="1"/>
  <c r="F79" i="20" s="1"/>
  <c r="N79" i="20"/>
  <c r="Q78" i="20"/>
  <c r="E78" i="20" s="1"/>
  <c r="F78" i="20" s="1"/>
  <c r="N78" i="20"/>
  <c r="Q77" i="20"/>
  <c r="E77" i="20" s="1"/>
  <c r="F77" i="20" s="1"/>
  <c r="N77" i="20"/>
  <c r="Q76" i="20"/>
  <c r="E76" i="20" s="1"/>
  <c r="F76" i="20" s="1"/>
  <c r="N76" i="20"/>
  <c r="Q75" i="20"/>
  <c r="E75" i="20" s="1"/>
  <c r="F75" i="20" s="1"/>
  <c r="N75" i="20"/>
  <c r="Q74" i="20"/>
  <c r="E74" i="20" s="1"/>
  <c r="F74" i="20" s="1"/>
  <c r="N74" i="20"/>
  <c r="Q73" i="20"/>
  <c r="E73" i="20" s="1"/>
  <c r="F73" i="20" s="1"/>
  <c r="N73" i="20"/>
  <c r="Q72" i="20"/>
  <c r="E72" i="20" s="1"/>
  <c r="F72" i="20" s="1"/>
  <c r="N72" i="20"/>
  <c r="Q71" i="20"/>
  <c r="E71" i="20" s="1"/>
  <c r="F71" i="20" s="1"/>
  <c r="N71" i="20"/>
  <c r="Q70" i="20"/>
  <c r="E70" i="20" s="1"/>
  <c r="F70" i="20" s="1"/>
  <c r="N70" i="20"/>
  <c r="Q69" i="20"/>
  <c r="E69" i="20" s="1"/>
  <c r="F69" i="20" s="1"/>
  <c r="N69" i="20"/>
  <c r="Q68" i="20"/>
  <c r="E68" i="20" s="1"/>
  <c r="F68" i="20" s="1"/>
  <c r="N68" i="20"/>
  <c r="Q67" i="20"/>
  <c r="E67" i="20" s="1"/>
  <c r="F67" i="20" s="1"/>
  <c r="N67" i="20"/>
  <c r="Q66" i="20"/>
  <c r="E66" i="20" s="1"/>
  <c r="F66" i="20" s="1"/>
  <c r="N66" i="20"/>
  <c r="Q65" i="20"/>
  <c r="E65" i="20" s="1"/>
  <c r="F65" i="20" s="1"/>
  <c r="N65" i="20"/>
  <c r="Q64" i="20"/>
  <c r="E64" i="20" s="1"/>
  <c r="F64" i="20" s="1"/>
  <c r="N64" i="20"/>
  <c r="Q63" i="20"/>
  <c r="E63" i="20" s="1"/>
  <c r="F63" i="20" s="1"/>
  <c r="N63" i="20"/>
  <c r="Q62" i="20"/>
  <c r="E62" i="20" s="1"/>
  <c r="F62" i="20" s="1"/>
  <c r="N62" i="20"/>
  <c r="Q61" i="20"/>
  <c r="E61" i="20" s="1"/>
  <c r="F61" i="20" s="1"/>
  <c r="N61" i="20"/>
  <c r="Q60" i="20"/>
  <c r="E60" i="20" s="1"/>
  <c r="F60" i="20" s="1"/>
  <c r="N60" i="20"/>
  <c r="Q59" i="20"/>
  <c r="E59" i="20" s="1"/>
  <c r="F59" i="20" s="1"/>
  <c r="N59" i="20"/>
  <c r="Q58" i="20"/>
  <c r="E58" i="20" s="1"/>
  <c r="F58" i="20" s="1"/>
  <c r="N58" i="20"/>
  <c r="Q57" i="20"/>
  <c r="E57" i="20" s="1"/>
  <c r="F57" i="20" s="1"/>
  <c r="N57" i="20"/>
  <c r="Q56" i="20"/>
  <c r="E56" i="20" s="1"/>
  <c r="F56" i="20" s="1"/>
  <c r="N56" i="20"/>
  <c r="Q55" i="20"/>
  <c r="E55" i="20" s="1"/>
  <c r="F55" i="20" s="1"/>
  <c r="N55" i="20"/>
  <c r="Q54" i="20"/>
  <c r="E54" i="20" s="1"/>
  <c r="F54" i="20" s="1"/>
  <c r="N54" i="20"/>
  <c r="Q53" i="20"/>
  <c r="E53" i="20" s="1"/>
  <c r="F53" i="20" s="1"/>
  <c r="N53" i="20"/>
  <c r="Q52" i="20"/>
  <c r="E52" i="20" s="1"/>
  <c r="F52" i="20" s="1"/>
  <c r="N52" i="20"/>
  <c r="Q51" i="20"/>
  <c r="E51" i="20" s="1"/>
  <c r="F51" i="20" s="1"/>
  <c r="N51" i="20"/>
  <c r="Q50" i="20"/>
  <c r="E50" i="20" s="1"/>
  <c r="F50" i="20" s="1"/>
  <c r="N50" i="20"/>
  <c r="Q49" i="20"/>
  <c r="E49" i="20" s="1"/>
  <c r="F49" i="20" s="1"/>
  <c r="N49" i="20"/>
  <c r="Q48" i="20"/>
  <c r="E48" i="20" s="1"/>
  <c r="F48" i="20" s="1"/>
  <c r="N48" i="20"/>
  <c r="Q47" i="20"/>
  <c r="E47" i="20" s="1"/>
  <c r="F47" i="20" s="1"/>
  <c r="N47" i="20"/>
  <c r="Q46" i="20"/>
  <c r="E46" i="20" s="1"/>
  <c r="F46" i="20" s="1"/>
  <c r="N46" i="20"/>
  <c r="Q45" i="20"/>
  <c r="E45" i="20" s="1"/>
  <c r="F45" i="20" s="1"/>
  <c r="N45" i="20"/>
  <c r="Q44" i="20"/>
  <c r="E44" i="20" s="1"/>
  <c r="F44" i="20" s="1"/>
  <c r="N44" i="20"/>
  <c r="Q43" i="20"/>
  <c r="E43" i="20" s="1"/>
  <c r="F43" i="20" s="1"/>
  <c r="N43" i="20"/>
  <c r="Q42" i="20"/>
  <c r="E42" i="20" s="1"/>
  <c r="F42" i="20" s="1"/>
  <c r="N42" i="20"/>
  <c r="Q41" i="20"/>
  <c r="E41" i="20" s="1"/>
  <c r="F41" i="20" s="1"/>
  <c r="N41" i="20"/>
  <c r="Q40" i="20"/>
  <c r="E40" i="20" s="1"/>
  <c r="F40" i="20" s="1"/>
  <c r="N40" i="20"/>
  <c r="Q39" i="20"/>
  <c r="E39" i="20" s="1"/>
  <c r="F39" i="20" s="1"/>
  <c r="N39" i="20"/>
  <c r="Q38" i="20"/>
  <c r="E38" i="20" s="1"/>
  <c r="F38" i="20" s="1"/>
  <c r="N38" i="20"/>
  <c r="Q37" i="20"/>
  <c r="E37" i="20" s="1"/>
  <c r="F37" i="20" s="1"/>
  <c r="N37" i="20"/>
  <c r="Q36" i="20"/>
  <c r="E36" i="20" s="1"/>
  <c r="F36" i="20" s="1"/>
  <c r="N36" i="20"/>
  <c r="Q35" i="20"/>
  <c r="E35" i="20" s="1"/>
  <c r="F35" i="20" s="1"/>
  <c r="N35" i="20"/>
  <c r="Q34" i="20"/>
  <c r="E34" i="20" s="1"/>
  <c r="F34" i="20" s="1"/>
  <c r="N34" i="20"/>
  <c r="Q33" i="20"/>
  <c r="E33" i="20" s="1"/>
  <c r="F33" i="20" s="1"/>
  <c r="N33" i="20"/>
  <c r="Q32" i="20"/>
  <c r="E32" i="20" s="1"/>
  <c r="F32" i="20" s="1"/>
  <c r="N32" i="20"/>
  <c r="Q31" i="20"/>
  <c r="E31" i="20" s="1"/>
  <c r="F31" i="20" s="1"/>
  <c r="N31" i="20"/>
  <c r="Q30" i="20"/>
  <c r="E30" i="20" s="1"/>
  <c r="F30" i="20" s="1"/>
  <c r="N30" i="20"/>
  <c r="Q29" i="20"/>
  <c r="E29" i="20" s="1"/>
  <c r="F29" i="20" s="1"/>
  <c r="N29" i="20"/>
  <c r="Q28" i="20"/>
  <c r="E28" i="20" s="1"/>
  <c r="F28" i="20" s="1"/>
  <c r="N28" i="20"/>
  <c r="Q27" i="20"/>
  <c r="E27" i="20" s="1"/>
  <c r="F27" i="20" s="1"/>
  <c r="N27" i="20"/>
  <c r="Q26" i="20"/>
  <c r="E26" i="20" s="1"/>
  <c r="F26" i="20" s="1"/>
  <c r="N26" i="20"/>
  <c r="Q25" i="20"/>
  <c r="E25" i="20" s="1"/>
  <c r="F25" i="20" s="1"/>
  <c r="N25" i="20"/>
  <c r="Q24" i="20"/>
  <c r="E24" i="20" s="1"/>
  <c r="F24" i="20" s="1"/>
  <c r="N24" i="20"/>
  <c r="Q23" i="20"/>
  <c r="E23" i="20" s="1"/>
  <c r="F23" i="20" s="1"/>
  <c r="N23" i="20"/>
  <c r="Q22" i="20"/>
  <c r="E22" i="20" s="1"/>
  <c r="F22" i="20" s="1"/>
  <c r="N22" i="20"/>
  <c r="Q21" i="20"/>
  <c r="E21" i="20" s="1"/>
  <c r="F21" i="20" s="1"/>
  <c r="N21" i="20"/>
  <c r="Q20" i="20"/>
  <c r="E20" i="20" s="1"/>
  <c r="F20" i="20" s="1"/>
  <c r="N20" i="20"/>
  <c r="Q19" i="20"/>
  <c r="E19" i="20" s="1"/>
  <c r="F19" i="20" s="1"/>
  <c r="N19" i="20"/>
  <c r="Q18" i="20"/>
  <c r="E18" i="20" s="1"/>
  <c r="F18" i="20" s="1"/>
  <c r="N18" i="20"/>
  <c r="Q17" i="20"/>
  <c r="E17" i="20" s="1"/>
  <c r="F17" i="20" s="1"/>
  <c r="N17" i="20"/>
  <c r="Q16" i="20"/>
  <c r="E16" i="20" s="1"/>
  <c r="F16" i="20" s="1"/>
  <c r="N16" i="20"/>
  <c r="Q15" i="20"/>
  <c r="E15" i="20" s="1"/>
  <c r="F15" i="20" s="1"/>
  <c r="N15" i="20"/>
  <c r="Q14" i="20"/>
  <c r="E14" i="20" s="1"/>
  <c r="F14" i="20" s="1"/>
  <c r="N14" i="20"/>
  <c r="Q13" i="20"/>
  <c r="E13" i="20" s="1"/>
  <c r="F13" i="20" s="1"/>
  <c r="N13" i="20"/>
  <c r="Q12" i="20"/>
  <c r="E12" i="20" s="1"/>
  <c r="F12" i="20" s="1"/>
  <c r="N12" i="20"/>
  <c r="Q11" i="20"/>
  <c r="E11" i="20" s="1"/>
  <c r="F11" i="20" s="1"/>
  <c r="N11" i="20"/>
  <c r="Q10" i="20"/>
  <c r="E10" i="20" s="1"/>
  <c r="F10" i="20" s="1"/>
  <c r="N10" i="20"/>
  <c r="Q9" i="20"/>
  <c r="E9" i="20" s="1"/>
  <c r="F9" i="20" s="1"/>
  <c r="N9" i="20"/>
  <c r="Q8" i="20"/>
  <c r="E8" i="20" s="1"/>
  <c r="F8" i="20" s="1"/>
  <c r="N8" i="20"/>
  <c r="Q7" i="20"/>
  <c r="E7" i="20" s="1"/>
  <c r="F7" i="20" s="1"/>
  <c r="N7" i="20"/>
  <c r="Q6" i="20"/>
  <c r="E6" i="20" s="1"/>
  <c r="F6" i="20" s="1"/>
  <c r="N6" i="20"/>
  <c r="Q5" i="20"/>
  <c r="E5" i="20" s="1"/>
  <c r="F5" i="20" s="1"/>
  <c r="N5" i="20"/>
  <c r="Q4" i="20"/>
  <c r="E4" i="20" s="1"/>
  <c r="F4" i="20" s="1"/>
  <c r="N4" i="20"/>
  <c r="Q3" i="20"/>
  <c r="E3" i="20" s="1"/>
  <c r="F3" i="20" s="1"/>
  <c r="N3" i="20"/>
  <c r="Q2" i="20"/>
  <c r="E2" i="20" s="1"/>
  <c r="N2" i="20"/>
  <c r="E189" i="20" l="1"/>
  <c r="F189" i="20" s="1"/>
  <c r="F2" i="20"/>
  <c r="U80" i="14"/>
  <c r="T80" i="14"/>
  <c r="K80" i="14"/>
  <c r="J80" i="14"/>
  <c r="U79" i="14"/>
  <c r="K79" i="14"/>
  <c r="U78" i="14"/>
  <c r="K78" i="14"/>
  <c r="U77" i="14"/>
  <c r="K77" i="14"/>
  <c r="U76" i="14"/>
  <c r="K76" i="14"/>
  <c r="U75" i="14"/>
  <c r="K75" i="14"/>
  <c r="U74" i="14"/>
  <c r="K74" i="14"/>
  <c r="U73" i="14"/>
  <c r="K73" i="14"/>
  <c r="U72" i="14"/>
  <c r="K72" i="14"/>
  <c r="U71" i="14"/>
  <c r="K71" i="14"/>
  <c r="U70" i="14"/>
  <c r="K70" i="14"/>
  <c r="U69" i="14"/>
  <c r="K69" i="14"/>
  <c r="U68" i="14"/>
  <c r="K68" i="14"/>
  <c r="U67" i="14"/>
  <c r="K67" i="14"/>
  <c r="Y66" i="14"/>
  <c r="X66" i="14"/>
  <c r="W66" i="14"/>
  <c r="V66" i="14"/>
  <c r="S66" i="14"/>
  <c r="R66" i="14"/>
  <c r="Q66" i="14"/>
  <c r="P66" i="14"/>
  <c r="O66" i="14"/>
  <c r="N66" i="14"/>
  <c r="M66" i="14"/>
  <c r="L66" i="14"/>
  <c r="I66" i="14"/>
  <c r="H66" i="14"/>
  <c r="G66" i="14"/>
  <c r="F66" i="14"/>
  <c r="E66" i="14"/>
  <c r="D66" i="14"/>
  <c r="C66" i="14"/>
  <c r="B66" i="14"/>
  <c r="V64" i="14"/>
  <c r="L64" i="14"/>
  <c r="B64" i="14"/>
  <c r="U63" i="14"/>
  <c r="T63" i="14"/>
  <c r="K63" i="14"/>
  <c r="J63" i="14"/>
  <c r="U62" i="14"/>
  <c r="K62" i="14"/>
  <c r="U61" i="14"/>
  <c r="K61" i="14"/>
  <c r="U60" i="14"/>
  <c r="K60" i="14"/>
  <c r="U59" i="14"/>
  <c r="K59" i="14"/>
  <c r="U58" i="14"/>
  <c r="K58" i="14"/>
  <c r="U57" i="14"/>
  <c r="K57" i="14"/>
  <c r="U56" i="14"/>
  <c r="K56" i="14"/>
  <c r="U55" i="14"/>
  <c r="K55" i="14"/>
  <c r="U54" i="14"/>
  <c r="K54" i="14"/>
  <c r="U53" i="14"/>
  <c r="K53" i="14"/>
  <c r="Y52" i="14"/>
  <c r="X52" i="14"/>
  <c r="W52" i="14"/>
  <c r="V52" i="14"/>
  <c r="S52" i="14"/>
  <c r="R52" i="14"/>
  <c r="Q52" i="14"/>
  <c r="P52" i="14"/>
  <c r="O52" i="14"/>
  <c r="N52" i="14"/>
  <c r="M52" i="14"/>
  <c r="L52" i="14"/>
  <c r="I52" i="14"/>
  <c r="H52" i="14"/>
  <c r="G52" i="14"/>
  <c r="F52" i="14"/>
  <c r="E52" i="14"/>
  <c r="D52" i="14"/>
  <c r="C52" i="14"/>
  <c r="B52" i="14"/>
  <c r="V50" i="14"/>
  <c r="L50" i="14"/>
  <c r="B50" i="14"/>
  <c r="U49" i="14"/>
  <c r="T49" i="14"/>
  <c r="K49" i="14"/>
  <c r="J49" i="14"/>
  <c r="U48" i="14"/>
  <c r="K48" i="14"/>
  <c r="U47" i="14"/>
  <c r="K47" i="14"/>
  <c r="U46" i="14"/>
  <c r="K46" i="14"/>
  <c r="U45" i="14"/>
  <c r="K45" i="14"/>
  <c r="U44" i="14"/>
  <c r="K44" i="14"/>
  <c r="U43" i="14"/>
  <c r="K43" i="14"/>
  <c r="U42" i="14"/>
  <c r="K42" i="14"/>
  <c r="U41" i="14"/>
  <c r="K41" i="14"/>
  <c r="U40" i="14"/>
  <c r="K40" i="14"/>
  <c r="U39" i="14"/>
  <c r="K39" i="14"/>
  <c r="Y38" i="14"/>
  <c r="X38" i="14"/>
  <c r="W38" i="14"/>
  <c r="V38" i="14"/>
  <c r="S38" i="14"/>
  <c r="R38" i="14"/>
  <c r="Q38" i="14"/>
  <c r="P38" i="14"/>
  <c r="O38" i="14"/>
  <c r="N38" i="14"/>
  <c r="M38" i="14"/>
  <c r="L38" i="14"/>
  <c r="I38" i="14"/>
  <c r="H38" i="14"/>
  <c r="G38" i="14"/>
  <c r="F38" i="14"/>
  <c r="E38" i="14"/>
  <c r="D38" i="14"/>
  <c r="C38" i="14"/>
  <c r="B38" i="14"/>
  <c r="V36" i="14"/>
  <c r="L36" i="14"/>
  <c r="B36" i="14"/>
  <c r="U35" i="14"/>
  <c r="T35" i="14"/>
  <c r="K35" i="14"/>
  <c r="J35" i="14"/>
  <c r="U34" i="14"/>
  <c r="K34" i="14"/>
  <c r="U33" i="14"/>
  <c r="K33" i="14"/>
  <c r="U32" i="14"/>
  <c r="K32" i="14"/>
  <c r="U31" i="14"/>
  <c r="K31" i="14"/>
  <c r="U30" i="14"/>
  <c r="K30" i="14"/>
  <c r="U29" i="14"/>
  <c r="K29" i="14"/>
  <c r="U28" i="14"/>
  <c r="K28" i="14"/>
  <c r="Y27" i="14"/>
  <c r="X27" i="14"/>
  <c r="W27" i="14"/>
  <c r="V27" i="14"/>
  <c r="S27" i="14"/>
  <c r="R27" i="14"/>
  <c r="Q27" i="14"/>
  <c r="P27" i="14"/>
  <c r="O27" i="14"/>
  <c r="N27" i="14"/>
  <c r="M27" i="14"/>
  <c r="L27" i="14"/>
  <c r="I27" i="14"/>
  <c r="H27" i="14"/>
  <c r="G27" i="14"/>
  <c r="F27" i="14"/>
  <c r="E27" i="14"/>
  <c r="D27" i="14"/>
  <c r="C27" i="14"/>
  <c r="B27" i="14"/>
  <c r="V25" i="14"/>
  <c r="L25" i="14"/>
  <c r="B25" i="14"/>
  <c r="U24" i="14"/>
  <c r="T24" i="14"/>
  <c r="K24" i="14"/>
  <c r="J24" i="14"/>
  <c r="U23" i="14"/>
  <c r="K23" i="14"/>
  <c r="U22" i="14"/>
  <c r="K22" i="14"/>
  <c r="U21" i="14"/>
  <c r="K21" i="14"/>
  <c r="U20" i="14"/>
  <c r="K20" i="14"/>
  <c r="U19" i="14"/>
  <c r="K19" i="14"/>
  <c r="U18" i="14"/>
  <c r="K18" i="14"/>
  <c r="U17" i="14"/>
  <c r="K17" i="14"/>
  <c r="Y16" i="14"/>
  <c r="X16" i="14"/>
  <c r="W16" i="14"/>
  <c r="V16" i="14"/>
  <c r="S16" i="14"/>
  <c r="R16" i="14"/>
  <c r="Q16" i="14"/>
  <c r="P16" i="14"/>
  <c r="O16" i="14"/>
  <c r="N16" i="14"/>
  <c r="M16" i="14"/>
  <c r="L16" i="14"/>
  <c r="I16" i="14"/>
  <c r="H16" i="14"/>
  <c r="G16" i="14"/>
  <c r="F16" i="14"/>
  <c r="E16" i="14"/>
  <c r="D16" i="14"/>
  <c r="C16" i="14"/>
  <c r="B16" i="14"/>
  <c r="V14" i="14"/>
  <c r="L14" i="14"/>
  <c r="B14" i="14"/>
  <c r="U13" i="14"/>
  <c r="T13" i="14"/>
  <c r="K13" i="14"/>
  <c r="J13" i="14"/>
  <c r="U12" i="14"/>
  <c r="K12" i="14"/>
  <c r="U11" i="14"/>
  <c r="K11" i="14"/>
  <c r="U10" i="14"/>
  <c r="K10" i="14"/>
  <c r="U9" i="14"/>
  <c r="K9" i="14"/>
  <c r="U8" i="14"/>
  <c r="K8" i="14"/>
  <c r="U7" i="14"/>
  <c r="K7" i="14"/>
  <c r="U6" i="14"/>
  <c r="K6" i="14"/>
  <c r="Y5" i="14"/>
  <c r="X5" i="14"/>
  <c r="W5" i="14"/>
  <c r="V5" i="14"/>
  <c r="U5" i="14"/>
  <c r="S5" i="14"/>
  <c r="R5" i="14"/>
  <c r="Q5" i="14"/>
  <c r="P5" i="14"/>
  <c r="O5" i="14"/>
  <c r="N5" i="14"/>
  <c r="M5" i="14"/>
  <c r="L5" i="14"/>
  <c r="K5" i="14"/>
  <c r="I5" i="14"/>
  <c r="H5" i="14"/>
  <c r="G5" i="14"/>
  <c r="F5" i="14"/>
  <c r="E5" i="14"/>
  <c r="D5" i="14"/>
  <c r="C5" i="14"/>
  <c r="B5" i="14"/>
  <c r="T5" i="14" l="1"/>
  <c r="J5" i="14"/>
  <c r="K81" i="17" l="1"/>
  <c r="U81" i="17"/>
  <c r="L5" i="17"/>
  <c r="M5" i="17"/>
  <c r="N5" i="17"/>
  <c r="O5" i="17"/>
  <c r="P5" i="17"/>
  <c r="Q5" i="17"/>
  <c r="R5" i="17"/>
  <c r="S5" i="17"/>
  <c r="U5" i="17"/>
  <c r="V5" i="17"/>
  <c r="W5" i="17"/>
  <c r="X5" i="17"/>
  <c r="Y5" i="17"/>
  <c r="U6" i="17"/>
  <c r="U7" i="17"/>
  <c r="U8" i="17"/>
  <c r="U9" i="17"/>
  <c r="U10" i="17"/>
  <c r="U11" i="17"/>
  <c r="U12" i="17"/>
  <c r="T13" i="17"/>
  <c r="U13" i="17"/>
  <c r="L14" i="17"/>
  <c r="V14" i="17"/>
  <c r="L16" i="17"/>
  <c r="M16" i="17"/>
  <c r="N16" i="17"/>
  <c r="O16" i="17"/>
  <c r="P16" i="17"/>
  <c r="Q16" i="17"/>
  <c r="R16" i="17"/>
  <c r="S16" i="17"/>
  <c r="V16" i="17"/>
  <c r="W16" i="17"/>
  <c r="X16" i="17"/>
  <c r="Y16" i="17"/>
  <c r="U17" i="17"/>
  <c r="U18" i="17"/>
  <c r="U19" i="17"/>
  <c r="U20" i="17"/>
  <c r="U21" i="17"/>
  <c r="U22" i="17"/>
  <c r="U23" i="17"/>
  <c r="T24" i="17"/>
  <c r="U24" i="17"/>
  <c r="L25" i="17"/>
  <c r="V25" i="17"/>
  <c r="L27" i="17"/>
  <c r="M27" i="17"/>
  <c r="N27" i="17"/>
  <c r="O27" i="17"/>
  <c r="P27" i="17"/>
  <c r="Q27" i="17"/>
  <c r="R27" i="17"/>
  <c r="S27" i="17"/>
  <c r="V27" i="17"/>
  <c r="W27" i="17"/>
  <c r="X27" i="17"/>
  <c r="Y27" i="17"/>
  <c r="U28" i="17"/>
  <c r="U29" i="17"/>
  <c r="U30" i="17"/>
  <c r="U31" i="17"/>
  <c r="U32" i="17"/>
  <c r="U33" i="17"/>
  <c r="U34" i="17"/>
  <c r="T35" i="17"/>
  <c r="U35" i="17"/>
  <c r="L36" i="17"/>
  <c r="V36" i="17"/>
  <c r="L38" i="17"/>
  <c r="M38" i="17"/>
  <c r="N38" i="17"/>
  <c r="O38" i="17"/>
  <c r="P38" i="17"/>
  <c r="Q38" i="17"/>
  <c r="R38" i="17"/>
  <c r="S38" i="17"/>
  <c r="V38" i="17"/>
  <c r="W38" i="17"/>
  <c r="X38" i="17"/>
  <c r="Y38" i="17"/>
  <c r="U39" i="17"/>
  <c r="U40" i="17"/>
  <c r="U41" i="17"/>
  <c r="U42" i="17"/>
  <c r="U43" i="17"/>
  <c r="U44" i="17"/>
  <c r="U45" i="17"/>
  <c r="U46" i="17"/>
  <c r="U47" i="17"/>
  <c r="U48" i="17"/>
  <c r="T49" i="17"/>
  <c r="U49" i="17"/>
  <c r="L50" i="17"/>
  <c r="V50" i="17"/>
  <c r="L52" i="17"/>
  <c r="M52" i="17"/>
  <c r="N52" i="17"/>
  <c r="O52" i="17"/>
  <c r="P52" i="17"/>
  <c r="Q52" i="17"/>
  <c r="R52" i="17"/>
  <c r="S52" i="17"/>
  <c r="V52" i="17"/>
  <c r="W52" i="17"/>
  <c r="X52" i="17"/>
  <c r="Y52" i="17"/>
  <c r="U53" i="17"/>
  <c r="U54" i="17"/>
  <c r="U55" i="17"/>
  <c r="U56" i="17"/>
  <c r="U57" i="17"/>
  <c r="U58" i="17"/>
  <c r="U59" i="17"/>
  <c r="U60" i="17"/>
  <c r="U61" i="17"/>
  <c r="U62" i="17"/>
  <c r="T63" i="17"/>
  <c r="U63" i="17"/>
  <c r="L64" i="17"/>
  <c r="V64" i="17"/>
  <c r="L66" i="17"/>
  <c r="M66" i="17"/>
  <c r="N66" i="17"/>
  <c r="O66" i="17"/>
  <c r="P66" i="17"/>
  <c r="Q66" i="17"/>
  <c r="R66" i="17"/>
  <c r="S66" i="17"/>
  <c r="V66" i="17"/>
  <c r="W66" i="17"/>
  <c r="X66" i="17"/>
  <c r="Y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T80" i="17"/>
  <c r="U80" i="17"/>
  <c r="K80" i="17"/>
  <c r="J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I66" i="17"/>
  <c r="H66" i="17"/>
  <c r="G66" i="17"/>
  <c r="F66" i="17"/>
  <c r="E66" i="17"/>
  <c r="D66" i="17"/>
  <c r="C66" i="17"/>
  <c r="B66" i="17"/>
  <c r="B64" i="17"/>
  <c r="K63" i="17"/>
  <c r="J63" i="17"/>
  <c r="K62" i="17"/>
  <c r="K61" i="17"/>
  <c r="K60" i="17"/>
  <c r="K59" i="17"/>
  <c r="K58" i="17"/>
  <c r="K57" i="17"/>
  <c r="K56" i="17"/>
  <c r="K55" i="17"/>
  <c r="K54" i="17"/>
  <c r="K53" i="17"/>
  <c r="I52" i="17"/>
  <c r="H52" i="17"/>
  <c r="G52" i="17"/>
  <c r="F52" i="17"/>
  <c r="E52" i="17"/>
  <c r="D52" i="17"/>
  <c r="C52" i="17"/>
  <c r="B52" i="17"/>
  <c r="B50" i="17"/>
  <c r="K49" i="17"/>
  <c r="J49" i="17"/>
  <c r="K48" i="17"/>
  <c r="K47" i="17"/>
  <c r="K46" i="17"/>
  <c r="K45" i="17"/>
  <c r="K44" i="17"/>
  <c r="K43" i="17"/>
  <c r="K42" i="17"/>
  <c r="K41" i="17"/>
  <c r="K40" i="17"/>
  <c r="K39" i="17"/>
  <c r="I38" i="17"/>
  <c r="H38" i="17"/>
  <c r="G38" i="17"/>
  <c r="F38" i="17"/>
  <c r="E38" i="17"/>
  <c r="D38" i="17"/>
  <c r="C38" i="17"/>
  <c r="B38" i="17"/>
  <c r="B36" i="17"/>
  <c r="K35" i="17"/>
  <c r="J35" i="17"/>
  <c r="K34" i="17"/>
  <c r="K33" i="17"/>
  <c r="K32" i="17"/>
  <c r="K31" i="17"/>
  <c r="K30" i="17"/>
  <c r="K29" i="17"/>
  <c r="K28" i="17"/>
  <c r="I27" i="17"/>
  <c r="H27" i="17"/>
  <c r="G27" i="17"/>
  <c r="F27" i="17"/>
  <c r="E27" i="17"/>
  <c r="D27" i="17"/>
  <c r="C27" i="17"/>
  <c r="B27" i="17"/>
  <c r="B25" i="17"/>
  <c r="K24" i="17"/>
  <c r="J24" i="17"/>
  <c r="K23" i="17"/>
  <c r="K22" i="17"/>
  <c r="K21" i="17"/>
  <c r="K20" i="17"/>
  <c r="K19" i="17"/>
  <c r="K18" i="17"/>
  <c r="K17" i="17"/>
  <c r="I16" i="17"/>
  <c r="H16" i="17"/>
  <c r="G16" i="17"/>
  <c r="F16" i="17"/>
  <c r="E16" i="17"/>
  <c r="D16" i="17"/>
  <c r="C16" i="17"/>
  <c r="B16" i="17"/>
  <c r="B14" i="17"/>
  <c r="K13" i="17"/>
  <c r="J13" i="17"/>
  <c r="K12" i="17"/>
  <c r="K11" i="17"/>
  <c r="K10" i="17"/>
  <c r="K9" i="17"/>
  <c r="K8" i="17"/>
  <c r="K7" i="17"/>
  <c r="K6" i="17"/>
  <c r="K5" i="17"/>
  <c r="I5" i="17"/>
  <c r="H5" i="17"/>
  <c r="G5" i="17"/>
  <c r="F5" i="17"/>
  <c r="E5" i="17"/>
  <c r="D5" i="17"/>
  <c r="C5" i="17"/>
  <c r="B5" i="17"/>
  <c r="J5" i="17" l="1"/>
  <c r="T5" i="17"/>
  <c r="L200" i="14"/>
  <c r="M200" i="14"/>
  <c r="N200" i="14"/>
  <c r="O200" i="14"/>
  <c r="P200" i="14"/>
  <c r="Q200" i="14"/>
  <c r="R200" i="14"/>
  <c r="S200" i="14"/>
  <c r="L201" i="14"/>
  <c r="M201" i="14"/>
  <c r="N201" i="14"/>
  <c r="O201" i="14"/>
  <c r="P201" i="14"/>
  <c r="Q201" i="14"/>
  <c r="R201" i="14"/>
  <c r="S201" i="14"/>
  <c r="L202" i="14"/>
  <c r="M202" i="14"/>
  <c r="N202" i="14"/>
  <c r="O202" i="14"/>
  <c r="P202" i="14"/>
  <c r="Q202" i="14"/>
  <c r="R202" i="14"/>
  <c r="S202" i="14"/>
  <c r="L203" i="14"/>
  <c r="M203" i="14"/>
  <c r="N203" i="14"/>
  <c r="O203" i="14"/>
  <c r="P203" i="14"/>
  <c r="Q203" i="14"/>
  <c r="R203" i="14"/>
  <c r="S203" i="14"/>
  <c r="L204" i="14"/>
  <c r="M204" i="14"/>
  <c r="N204" i="14"/>
  <c r="O204" i="14"/>
  <c r="P204" i="14"/>
  <c r="Q204" i="14"/>
  <c r="R204" i="14"/>
  <c r="S204" i="14"/>
  <c r="L205" i="14"/>
  <c r="M205" i="14"/>
  <c r="N205" i="14"/>
  <c r="O205" i="14"/>
  <c r="P205" i="14"/>
  <c r="Q205" i="14"/>
  <c r="R205" i="14"/>
  <c r="S205" i="14"/>
  <c r="L206" i="14"/>
  <c r="M206" i="14"/>
  <c r="N206" i="14"/>
  <c r="O206" i="14"/>
  <c r="P206" i="14"/>
  <c r="Q206" i="14"/>
  <c r="R206" i="14"/>
  <c r="S206" i="14"/>
  <c r="L207" i="14"/>
  <c r="M207" i="14"/>
  <c r="N207" i="14"/>
  <c r="O207" i="14"/>
  <c r="P207" i="14"/>
  <c r="Q207" i="14"/>
  <c r="R207" i="14"/>
  <c r="S207" i="14"/>
  <c r="L208" i="14"/>
  <c r="M208" i="14"/>
  <c r="N208" i="14"/>
  <c r="O208" i="14"/>
  <c r="P208" i="14"/>
  <c r="Q208" i="14"/>
  <c r="R208" i="14"/>
  <c r="S208" i="14"/>
  <c r="L209" i="14"/>
  <c r="M209" i="14"/>
  <c r="N209" i="14"/>
  <c r="O209" i="14"/>
  <c r="P209" i="14"/>
  <c r="Q209" i="14"/>
  <c r="R209" i="14"/>
  <c r="S209" i="14"/>
  <c r="L210" i="14"/>
  <c r="M210" i="14"/>
  <c r="N210" i="14"/>
  <c r="O210" i="14"/>
  <c r="P210" i="14"/>
  <c r="Q210" i="14"/>
  <c r="R210" i="14"/>
  <c r="S210" i="14"/>
  <c r="L211" i="14"/>
  <c r="M211" i="14"/>
  <c r="N211" i="14"/>
  <c r="O211" i="14"/>
  <c r="P211" i="14"/>
  <c r="Q211" i="14"/>
  <c r="R211" i="14"/>
  <c r="S211" i="14"/>
  <c r="L212" i="14"/>
  <c r="M212" i="14"/>
  <c r="N212" i="14"/>
  <c r="O212" i="14"/>
  <c r="P212" i="14"/>
  <c r="Q212" i="14"/>
  <c r="R212" i="14"/>
  <c r="S212" i="14"/>
  <c r="L213" i="14"/>
  <c r="M213" i="14"/>
  <c r="N213" i="14"/>
  <c r="O213" i="14"/>
  <c r="P213" i="14"/>
  <c r="Q213" i="14"/>
  <c r="R213" i="14"/>
  <c r="S213" i="14"/>
  <c r="L214" i="14"/>
  <c r="M214" i="14"/>
  <c r="N214" i="14"/>
  <c r="O214" i="14"/>
  <c r="P214" i="14"/>
  <c r="Q214" i="14"/>
  <c r="R214" i="14"/>
  <c r="S214" i="14"/>
  <c r="L215" i="14"/>
  <c r="M215" i="14"/>
  <c r="N215" i="14"/>
  <c r="O215" i="14"/>
  <c r="P215" i="14"/>
  <c r="Q215" i="14"/>
  <c r="R215" i="14"/>
  <c r="S215" i="14"/>
  <c r="L216" i="14"/>
  <c r="M216" i="14"/>
  <c r="N216" i="14"/>
  <c r="O216" i="14"/>
  <c r="P216" i="14"/>
  <c r="Q216" i="14"/>
  <c r="R216" i="14"/>
  <c r="S216" i="14"/>
  <c r="L217" i="14"/>
  <c r="M217" i="14"/>
  <c r="N217" i="14"/>
  <c r="O217" i="14"/>
  <c r="P217" i="14"/>
  <c r="Q217" i="14"/>
  <c r="R217" i="14"/>
  <c r="S217" i="14"/>
  <c r="L218" i="14"/>
  <c r="M218" i="14"/>
  <c r="N218" i="14"/>
  <c r="O218" i="14"/>
  <c r="P218" i="14"/>
  <c r="Q218" i="14"/>
  <c r="R218" i="14"/>
  <c r="S218" i="14"/>
  <c r="L219" i="14"/>
  <c r="M219" i="14"/>
  <c r="N219" i="14"/>
  <c r="O219" i="14"/>
  <c r="P219" i="14"/>
  <c r="Q219" i="14"/>
  <c r="R219" i="14"/>
  <c r="S219" i="14"/>
  <c r="L220" i="14"/>
  <c r="M220" i="14"/>
  <c r="N220" i="14"/>
  <c r="O220" i="14"/>
  <c r="P220" i="14"/>
  <c r="Q220" i="14"/>
  <c r="R220" i="14"/>
  <c r="S220" i="14"/>
  <c r="L221" i="14"/>
  <c r="M221" i="14"/>
  <c r="N221" i="14"/>
  <c r="O221" i="14"/>
  <c r="P221" i="14"/>
  <c r="Q221" i="14"/>
  <c r="R221" i="14"/>
  <c r="S221" i="14"/>
  <c r="L222" i="14"/>
  <c r="M222" i="14"/>
  <c r="N222" i="14"/>
  <c r="O222" i="14"/>
  <c r="P222" i="14"/>
  <c r="Q222" i="14"/>
  <c r="R222" i="14"/>
  <c r="S222" i="14"/>
  <c r="L223" i="14"/>
  <c r="M223" i="14"/>
  <c r="N223" i="14"/>
  <c r="O223" i="14"/>
  <c r="P223" i="14"/>
  <c r="Q223" i="14"/>
  <c r="R223" i="14"/>
  <c r="S223" i="14"/>
  <c r="L224" i="14"/>
  <c r="M224" i="14"/>
  <c r="N224" i="14"/>
  <c r="O224" i="14"/>
  <c r="P224" i="14"/>
  <c r="Q224" i="14"/>
  <c r="R224" i="14"/>
  <c r="S224" i="14"/>
  <c r="L225" i="14"/>
  <c r="M225" i="14"/>
  <c r="N225" i="14"/>
  <c r="O225" i="14"/>
  <c r="P225" i="14"/>
  <c r="Q225" i="14"/>
  <c r="R225" i="14"/>
  <c r="S225" i="14"/>
  <c r="L226" i="14"/>
  <c r="M226" i="14"/>
  <c r="N226" i="14"/>
  <c r="O226" i="14"/>
  <c r="P226" i="14"/>
  <c r="Q226" i="14"/>
  <c r="R226" i="14"/>
  <c r="S226" i="14"/>
  <c r="L227" i="14"/>
  <c r="M227" i="14"/>
  <c r="N227" i="14"/>
  <c r="O227" i="14"/>
  <c r="P227" i="14"/>
  <c r="Q227" i="14"/>
  <c r="R227" i="14"/>
  <c r="S227" i="14"/>
  <c r="L228" i="14"/>
  <c r="M228" i="14"/>
  <c r="N228" i="14"/>
  <c r="O228" i="14"/>
  <c r="P228" i="14"/>
  <c r="Q228" i="14"/>
  <c r="R228" i="14"/>
  <c r="S228" i="14"/>
  <c r="L229" i="14"/>
  <c r="M229" i="14"/>
  <c r="N229" i="14"/>
  <c r="O229" i="14"/>
  <c r="P229" i="14"/>
  <c r="Q229" i="14"/>
  <c r="R229" i="14"/>
  <c r="S229" i="14"/>
  <c r="L230" i="14"/>
  <c r="M230" i="14"/>
  <c r="N230" i="14"/>
  <c r="O230" i="14"/>
  <c r="P230" i="14"/>
  <c r="Q230" i="14"/>
  <c r="R230" i="14"/>
  <c r="S230" i="14"/>
  <c r="L231" i="14"/>
  <c r="M231" i="14"/>
  <c r="N231" i="14"/>
  <c r="O231" i="14"/>
  <c r="P231" i="14"/>
  <c r="Q231" i="14"/>
  <c r="R231" i="14"/>
  <c r="S231" i="14"/>
  <c r="L232" i="14"/>
  <c r="M232" i="14"/>
  <c r="N232" i="14"/>
  <c r="O232" i="14"/>
  <c r="P232" i="14"/>
  <c r="Q232" i="14"/>
  <c r="R232" i="14"/>
  <c r="S232" i="14"/>
  <c r="L233" i="14"/>
  <c r="M233" i="14"/>
  <c r="N233" i="14"/>
  <c r="O233" i="14"/>
  <c r="P233" i="14"/>
  <c r="Q233" i="14"/>
  <c r="R233" i="14"/>
  <c r="S233" i="14"/>
  <c r="L234" i="14"/>
  <c r="M234" i="14"/>
  <c r="N234" i="14"/>
  <c r="O234" i="14"/>
  <c r="P234" i="14"/>
  <c r="Q234" i="14"/>
  <c r="R234" i="14"/>
  <c r="S234" i="14"/>
  <c r="L235" i="14"/>
  <c r="M235" i="14"/>
  <c r="N235" i="14"/>
  <c r="O235" i="14"/>
  <c r="P235" i="14"/>
  <c r="Q235" i="14"/>
  <c r="R235" i="14"/>
  <c r="S235" i="14"/>
  <c r="L236" i="14"/>
  <c r="M236" i="14"/>
  <c r="N236" i="14"/>
  <c r="O236" i="14"/>
  <c r="P236" i="14"/>
  <c r="Q236" i="14"/>
  <c r="R236" i="14"/>
  <c r="S236" i="14"/>
  <c r="L237" i="14"/>
  <c r="M237" i="14"/>
  <c r="N237" i="14"/>
  <c r="O237" i="14"/>
  <c r="P237" i="14"/>
  <c r="Q237" i="14"/>
  <c r="R237" i="14"/>
  <c r="S237" i="14"/>
  <c r="L99" i="14"/>
  <c r="M99" i="14"/>
  <c r="N99" i="14"/>
  <c r="O99" i="14"/>
  <c r="P99" i="14"/>
  <c r="Q99" i="14"/>
  <c r="R99" i="14"/>
  <c r="S99" i="14"/>
  <c r="L87" i="14"/>
  <c r="M87" i="14"/>
  <c r="N87" i="14"/>
  <c r="O87" i="14"/>
  <c r="P87" i="14"/>
  <c r="Q87" i="14"/>
  <c r="R87" i="14"/>
  <c r="S87" i="14"/>
  <c r="L105" i="14"/>
  <c r="M105" i="14"/>
  <c r="N105" i="14"/>
  <c r="O105" i="14"/>
  <c r="P105" i="14"/>
  <c r="Q105" i="14"/>
  <c r="R105" i="14"/>
  <c r="S105" i="14"/>
  <c r="L106" i="14"/>
  <c r="M106" i="14"/>
  <c r="N106" i="14"/>
  <c r="O106" i="14"/>
  <c r="P106" i="14"/>
  <c r="Q106" i="14"/>
  <c r="R106" i="14"/>
  <c r="S106" i="14"/>
  <c r="L107" i="14"/>
  <c r="M107" i="14"/>
  <c r="N107" i="14"/>
  <c r="O107" i="14"/>
  <c r="P107" i="14"/>
  <c r="Q107" i="14"/>
  <c r="R107" i="14"/>
  <c r="S107" i="14"/>
  <c r="L108" i="14"/>
  <c r="M108" i="14"/>
  <c r="N108" i="14"/>
  <c r="O108" i="14"/>
  <c r="P108" i="14"/>
  <c r="Q108" i="14"/>
  <c r="R108" i="14"/>
  <c r="S108" i="14"/>
  <c r="L109" i="14"/>
  <c r="M109" i="14"/>
  <c r="N109" i="14"/>
  <c r="O109" i="14"/>
  <c r="P109" i="14"/>
  <c r="Q109" i="14"/>
  <c r="R109" i="14"/>
  <c r="S109" i="14"/>
  <c r="L110" i="14"/>
  <c r="M110" i="14"/>
  <c r="N110" i="14"/>
  <c r="O110" i="14"/>
  <c r="P110" i="14"/>
  <c r="Q110" i="14"/>
  <c r="R110" i="14"/>
  <c r="S110" i="14"/>
  <c r="L111" i="14"/>
  <c r="M111" i="14"/>
  <c r="N111" i="14"/>
  <c r="O111" i="14"/>
  <c r="P111" i="14"/>
  <c r="Q111" i="14"/>
  <c r="R111" i="14"/>
  <c r="S111" i="14"/>
  <c r="L112" i="14"/>
  <c r="M112" i="14"/>
  <c r="N112" i="14"/>
  <c r="O112" i="14"/>
  <c r="P112" i="14"/>
  <c r="Q112" i="14"/>
  <c r="R112" i="14"/>
  <c r="S112" i="14"/>
  <c r="L113" i="14"/>
  <c r="M113" i="14"/>
  <c r="N113" i="14"/>
  <c r="O113" i="14"/>
  <c r="P113" i="14"/>
  <c r="Q113" i="14"/>
  <c r="R113" i="14"/>
  <c r="S113" i="14"/>
  <c r="L114" i="14"/>
  <c r="M114" i="14"/>
  <c r="N114" i="14"/>
  <c r="O114" i="14"/>
  <c r="P114" i="14"/>
  <c r="Q114" i="14"/>
  <c r="R114" i="14"/>
  <c r="S114" i="14"/>
  <c r="L115" i="14"/>
  <c r="M115" i="14"/>
  <c r="N115" i="14"/>
  <c r="O115" i="14"/>
  <c r="P115" i="14"/>
  <c r="Q115" i="14"/>
  <c r="R115" i="14"/>
  <c r="S115" i="14"/>
  <c r="L116" i="14"/>
  <c r="M116" i="14"/>
  <c r="N116" i="14"/>
  <c r="O116" i="14"/>
  <c r="P116" i="14"/>
  <c r="Q116" i="14"/>
  <c r="R116" i="14"/>
  <c r="S116" i="14"/>
  <c r="L117" i="14"/>
  <c r="M117" i="14"/>
  <c r="N117" i="14"/>
  <c r="O117" i="14"/>
  <c r="P117" i="14"/>
  <c r="Q117" i="14"/>
  <c r="R117" i="14"/>
  <c r="S117" i="14"/>
  <c r="L118" i="14"/>
  <c r="M118" i="14"/>
  <c r="N118" i="14"/>
  <c r="O118" i="14"/>
  <c r="P118" i="14"/>
  <c r="Q118" i="14"/>
  <c r="R118" i="14"/>
  <c r="S118" i="14"/>
  <c r="L119" i="14"/>
  <c r="M119" i="14"/>
  <c r="N119" i="14"/>
  <c r="O119" i="14"/>
  <c r="P119" i="14"/>
  <c r="Q119" i="14"/>
  <c r="R119" i="14"/>
  <c r="S119" i="14"/>
  <c r="L120" i="14"/>
  <c r="M120" i="14"/>
  <c r="N120" i="14"/>
  <c r="O120" i="14"/>
  <c r="P120" i="14"/>
  <c r="Q120" i="14"/>
  <c r="R120" i="14"/>
  <c r="S120" i="14"/>
  <c r="L121" i="14"/>
  <c r="M121" i="14"/>
  <c r="N121" i="14"/>
  <c r="O121" i="14"/>
  <c r="P121" i="14"/>
  <c r="Q121" i="14"/>
  <c r="R121" i="14"/>
  <c r="S121" i="14"/>
  <c r="L94" i="14"/>
  <c r="M94" i="14"/>
  <c r="N94" i="14"/>
  <c r="O94" i="14"/>
  <c r="P94" i="14"/>
  <c r="Q94" i="14"/>
  <c r="R94" i="14"/>
  <c r="S94" i="14"/>
  <c r="L122" i="14"/>
  <c r="M122" i="14"/>
  <c r="N122" i="14"/>
  <c r="O122" i="14"/>
  <c r="P122" i="14"/>
  <c r="Q122" i="14"/>
  <c r="R122" i="14"/>
  <c r="S122" i="14"/>
  <c r="L123" i="14"/>
  <c r="M123" i="14"/>
  <c r="N123" i="14"/>
  <c r="O123" i="14"/>
  <c r="P123" i="14"/>
  <c r="Q123" i="14"/>
  <c r="R123" i="14"/>
  <c r="S123" i="14"/>
  <c r="L124" i="14"/>
  <c r="M124" i="14"/>
  <c r="N124" i="14"/>
  <c r="O124" i="14"/>
  <c r="P124" i="14"/>
  <c r="Q124" i="14"/>
  <c r="R124" i="14"/>
  <c r="S124" i="14"/>
  <c r="L125" i="14"/>
  <c r="M125" i="14"/>
  <c r="N125" i="14"/>
  <c r="O125" i="14"/>
  <c r="P125" i="14"/>
  <c r="Q125" i="14"/>
  <c r="R125" i="14"/>
  <c r="S125" i="14"/>
  <c r="L194" i="14"/>
  <c r="M194" i="14"/>
  <c r="N194" i="14"/>
  <c r="O194" i="14"/>
  <c r="P194" i="14"/>
  <c r="Q194" i="14"/>
  <c r="R194" i="14"/>
  <c r="S194" i="14"/>
  <c r="L126" i="14"/>
  <c r="M126" i="14"/>
  <c r="N126" i="14"/>
  <c r="O126" i="14"/>
  <c r="P126" i="14"/>
  <c r="Q126" i="14"/>
  <c r="R126" i="14"/>
  <c r="S126" i="14"/>
  <c r="L127" i="14"/>
  <c r="M127" i="14"/>
  <c r="N127" i="14"/>
  <c r="O127" i="14"/>
  <c r="P127" i="14"/>
  <c r="Q127" i="14"/>
  <c r="R127" i="14"/>
  <c r="S127" i="14"/>
  <c r="L128" i="14"/>
  <c r="M128" i="14"/>
  <c r="N128" i="14"/>
  <c r="O128" i="14"/>
  <c r="P128" i="14"/>
  <c r="Q128" i="14"/>
  <c r="R128" i="14"/>
  <c r="S128" i="14"/>
  <c r="L129" i="14"/>
  <c r="M129" i="14"/>
  <c r="N129" i="14"/>
  <c r="O129" i="14"/>
  <c r="P129" i="14"/>
  <c r="Q129" i="14"/>
  <c r="R129" i="14"/>
  <c r="S129" i="14"/>
  <c r="L130" i="14"/>
  <c r="M130" i="14"/>
  <c r="N130" i="14"/>
  <c r="O130" i="14"/>
  <c r="P130" i="14"/>
  <c r="Q130" i="14"/>
  <c r="R130" i="14"/>
  <c r="S130" i="14"/>
  <c r="L131" i="14"/>
  <c r="M131" i="14"/>
  <c r="N131" i="14"/>
  <c r="O131" i="14"/>
  <c r="P131" i="14"/>
  <c r="Q131" i="14"/>
  <c r="R131" i="14"/>
  <c r="S131" i="14"/>
  <c r="L132" i="14"/>
  <c r="M132" i="14"/>
  <c r="N132" i="14"/>
  <c r="O132" i="14"/>
  <c r="P132" i="14"/>
  <c r="Q132" i="14"/>
  <c r="R132" i="14"/>
  <c r="S132" i="14"/>
  <c r="L133" i="14"/>
  <c r="M133" i="14"/>
  <c r="N133" i="14"/>
  <c r="O133" i="14"/>
  <c r="P133" i="14"/>
  <c r="Q133" i="14"/>
  <c r="R133" i="14"/>
  <c r="S133" i="14"/>
  <c r="L134" i="14"/>
  <c r="M134" i="14"/>
  <c r="N134" i="14"/>
  <c r="O134" i="14"/>
  <c r="P134" i="14"/>
  <c r="Q134" i="14"/>
  <c r="R134" i="14"/>
  <c r="S134" i="14"/>
  <c r="L135" i="14"/>
  <c r="M135" i="14"/>
  <c r="N135" i="14"/>
  <c r="O135" i="14"/>
  <c r="P135" i="14"/>
  <c r="Q135" i="14"/>
  <c r="R135" i="14"/>
  <c r="S135" i="14"/>
  <c r="L136" i="14"/>
  <c r="M136" i="14"/>
  <c r="N136" i="14"/>
  <c r="O136" i="14"/>
  <c r="P136" i="14"/>
  <c r="Q136" i="14"/>
  <c r="R136" i="14"/>
  <c r="S136" i="14"/>
  <c r="L195" i="14"/>
  <c r="M195" i="14"/>
  <c r="N195" i="14"/>
  <c r="O195" i="14"/>
  <c r="P195" i="14"/>
  <c r="Q195" i="14"/>
  <c r="R195" i="14"/>
  <c r="S195" i="14"/>
  <c r="L137" i="14"/>
  <c r="M137" i="14"/>
  <c r="N137" i="14"/>
  <c r="O137" i="14"/>
  <c r="P137" i="14"/>
  <c r="Q137" i="14"/>
  <c r="R137" i="14"/>
  <c r="S137" i="14"/>
  <c r="L138" i="14"/>
  <c r="M138" i="14"/>
  <c r="N138" i="14"/>
  <c r="O138" i="14"/>
  <c r="P138" i="14"/>
  <c r="Q138" i="14"/>
  <c r="R138" i="14"/>
  <c r="S138" i="14"/>
  <c r="L139" i="14"/>
  <c r="M139" i="14"/>
  <c r="N139" i="14"/>
  <c r="O139" i="14"/>
  <c r="P139" i="14"/>
  <c r="Q139" i="14"/>
  <c r="R139" i="14"/>
  <c r="S139" i="14"/>
  <c r="L140" i="14"/>
  <c r="M140" i="14"/>
  <c r="N140" i="14"/>
  <c r="O140" i="14"/>
  <c r="P140" i="14"/>
  <c r="Q140" i="14"/>
  <c r="R140" i="14"/>
  <c r="S140" i="14"/>
  <c r="L85" i="14"/>
  <c r="M85" i="14"/>
  <c r="N85" i="14"/>
  <c r="O85" i="14"/>
  <c r="P85" i="14"/>
  <c r="Q85" i="14"/>
  <c r="R85" i="14"/>
  <c r="S85" i="14"/>
  <c r="L196" i="14"/>
  <c r="M196" i="14"/>
  <c r="N196" i="14"/>
  <c r="O196" i="14"/>
  <c r="P196" i="14"/>
  <c r="Q196" i="14"/>
  <c r="R196" i="14"/>
  <c r="S196" i="14"/>
  <c r="L141" i="14"/>
  <c r="M141" i="14"/>
  <c r="N141" i="14"/>
  <c r="O141" i="14"/>
  <c r="P141" i="14"/>
  <c r="Q141" i="14"/>
  <c r="R141" i="14"/>
  <c r="S141" i="14"/>
  <c r="L197" i="14"/>
  <c r="M197" i="14"/>
  <c r="N197" i="14"/>
  <c r="O197" i="14"/>
  <c r="P197" i="14"/>
  <c r="Q197" i="14"/>
  <c r="R197" i="14"/>
  <c r="S197" i="14"/>
  <c r="L88" i="14"/>
  <c r="M88" i="14"/>
  <c r="N88" i="14"/>
  <c r="O88" i="14"/>
  <c r="P88" i="14"/>
  <c r="Q88" i="14"/>
  <c r="R88" i="14"/>
  <c r="S88" i="14"/>
  <c r="L142" i="14"/>
  <c r="M142" i="14"/>
  <c r="N142" i="14"/>
  <c r="O142" i="14"/>
  <c r="P142" i="14"/>
  <c r="Q142" i="14"/>
  <c r="R142" i="14"/>
  <c r="S142" i="14"/>
  <c r="L143" i="14"/>
  <c r="M143" i="14"/>
  <c r="N143" i="14"/>
  <c r="O143" i="14"/>
  <c r="P143" i="14"/>
  <c r="Q143" i="14"/>
  <c r="R143" i="14"/>
  <c r="S143" i="14"/>
  <c r="L92" i="14"/>
  <c r="M92" i="14"/>
  <c r="N92" i="14"/>
  <c r="O92" i="14"/>
  <c r="P92" i="14"/>
  <c r="Q92" i="14"/>
  <c r="R92" i="14"/>
  <c r="S92" i="14"/>
  <c r="L144" i="14"/>
  <c r="M144" i="14"/>
  <c r="N144" i="14"/>
  <c r="O144" i="14"/>
  <c r="P144" i="14"/>
  <c r="Q144" i="14"/>
  <c r="R144" i="14"/>
  <c r="S144" i="14"/>
  <c r="L95" i="14"/>
  <c r="M95" i="14"/>
  <c r="N95" i="14"/>
  <c r="O95" i="14"/>
  <c r="P95" i="14"/>
  <c r="Q95" i="14"/>
  <c r="R95" i="14"/>
  <c r="S95" i="14"/>
  <c r="L145" i="14"/>
  <c r="M145" i="14"/>
  <c r="N145" i="14"/>
  <c r="O145" i="14"/>
  <c r="P145" i="14"/>
  <c r="Q145" i="14"/>
  <c r="R145" i="14"/>
  <c r="S145" i="14"/>
  <c r="L146" i="14"/>
  <c r="M146" i="14"/>
  <c r="N146" i="14"/>
  <c r="O146" i="14"/>
  <c r="P146" i="14"/>
  <c r="Q146" i="14"/>
  <c r="R146" i="14"/>
  <c r="S146" i="14"/>
  <c r="L147" i="14"/>
  <c r="M147" i="14"/>
  <c r="N147" i="14"/>
  <c r="O147" i="14"/>
  <c r="P147" i="14"/>
  <c r="Q147" i="14"/>
  <c r="R147" i="14"/>
  <c r="S147" i="14"/>
  <c r="L148" i="14"/>
  <c r="M148" i="14"/>
  <c r="N148" i="14"/>
  <c r="O148" i="14"/>
  <c r="P148" i="14"/>
  <c r="Q148" i="14"/>
  <c r="R148" i="14"/>
  <c r="S148" i="14"/>
  <c r="L149" i="14"/>
  <c r="M149" i="14"/>
  <c r="N149" i="14"/>
  <c r="O149" i="14"/>
  <c r="P149" i="14"/>
  <c r="Q149" i="14"/>
  <c r="R149" i="14"/>
  <c r="S149" i="14"/>
  <c r="L150" i="14"/>
  <c r="M150" i="14"/>
  <c r="N150" i="14"/>
  <c r="O150" i="14"/>
  <c r="P150" i="14"/>
  <c r="Q150" i="14"/>
  <c r="R150" i="14"/>
  <c r="S150" i="14"/>
  <c r="L151" i="14"/>
  <c r="M151" i="14"/>
  <c r="N151" i="14"/>
  <c r="O151" i="14"/>
  <c r="P151" i="14"/>
  <c r="Q151" i="14"/>
  <c r="R151" i="14"/>
  <c r="S151" i="14"/>
  <c r="L152" i="14"/>
  <c r="M152" i="14"/>
  <c r="N152" i="14"/>
  <c r="O152" i="14"/>
  <c r="P152" i="14"/>
  <c r="Q152" i="14"/>
  <c r="R152" i="14"/>
  <c r="S152" i="14"/>
  <c r="L153" i="14"/>
  <c r="M153" i="14"/>
  <c r="N153" i="14"/>
  <c r="O153" i="14"/>
  <c r="P153" i="14"/>
  <c r="Q153" i="14"/>
  <c r="R153" i="14"/>
  <c r="S153" i="14"/>
  <c r="L96" i="14"/>
  <c r="M96" i="14"/>
  <c r="N96" i="14"/>
  <c r="O96" i="14"/>
  <c r="P96" i="14"/>
  <c r="Q96" i="14"/>
  <c r="R96" i="14"/>
  <c r="S96" i="14"/>
  <c r="L154" i="14"/>
  <c r="M154" i="14"/>
  <c r="N154" i="14"/>
  <c r="O154" i="14"/>
  <c r="P154" i="14"/>
  <c r="Q154" i="14"/>
  <c r="R154" i="14"/>
  <c r="S154" i="14"/>
  <c r="L155" i="14"/>
  <c r="M155" i="14"/>
  <c r="N155" i="14"/>
  <c r="O155" i="14"/>
  <c r="P155" i="14"/>
  <c r="Q155" i="14"/>
  <c r="R155" i="14"/>
  <c r="S155" i="14"/>
  <c r="L156" i="14"/>
  <c r="M156" i="14"/>
  <c r="N156" i="14"/>
  <c r="O156" i="14"/>
  <c r="P156" i="14"/>
  <c r="Q156" i="14"/>
  <c r="R156" i="14"/>
  <c r="S156" i="14"/>
  <c r="L97" i="14"/>
  <c r="M97" i="14"/>
  <c r="N97" i="14"/>
  <c r="O97" i="14"/>
  <c r="P97" i="14"/>
  <c r="Q97" i="14"/>
  <c r="R97" i="14"/>
  <c r="S97" i="14"/>
  <c r="L100" i="14"/>
  <c r="M100" i="14"/>
  <c r="N100" i="14"/>
  <c r="O100" i="14"/>
  <c r="P100" i="14"/>
  <c r="Q100" i="14"/>
  <c r="R100" i="14"/>
  <c r="S100" i="14"/>
  <c r="L157" i="14"/>
  <c r="M157" i="14"/>
  <c r="N157" i="14"/>
  <c r="O157" i="14"/>
  <c r="P157" i="14"/>
  <c r="Q157" i="14"/>
  <c r="R157" i="14"/>
  <c r="S157" i="14"/>
  <c r="L158" i="14"/>
  <c r="M158" i="14"/>
  <c r="N158" i="14"/>
  <c r="O158" i="14"/>
  <c r="P158" i="14"/>
  <c r="Q158" i="14"/>
  <c r="R158" i="14"/>
  <c r="S158" i="14"/>
  <c r="L159" i="14"/>
  <c r="M159" i="14"/>
  <c r="N159" i="14"/>
  <c r="O159" i="14"/>
  <c r="P159" i="14"/>
  <c r="Q159" i="14"/>
  <c r="R159" i="14"/>
  <c r="S159" i="14"/>
  <c r="L101" i="14"/>
  <c r="M101" i="14"/>
  <c r="N101" i="14"/>
  <c r="O101" i="14"/>
  <c r="P101" i="14"/>
  <c r="Q101" i="14"/>
  <c r="R101" i="14"/>
  <c r="S101" i="14"/>
  <c r="L160" i="14"/>
  <c r="M160" i="14"/>
  <c r="N160" i="14"/>
  <c r="O160" i="14"/>
  <c r="P160" i="14"/>
  <c r="Q160" i="14"/>
  <c r="R160" i="14"/>
  <c r="S160" i="14"/>
  <c r="L161" i="14"/>
  <c r="M161" i="14"/>
  <c r="N161" i="14"/>
  <c r="O161" i="14"/>
  <c r="P161" i="14"/>
  <c r="Q161" i="14"/>
  <c r="R161" i="14"/>
  <c r="S161" i="14"/>
  <c r="L162" i="14"/>
  <c r="M162" i="14"/>
  <c r="N162" i="14"/>
  <c r="O162" i="14"/>
  <c r="P162" i="14"/>
  <c r="Q162" i="14"/>
  <c r="R162" i="14"/>
  <c r="S162" i="14"/>
  <c r="L163" i="14"/>
  <c r="M163" i="14"/>
  <c r="N163" i="14"/>
  <c r="O163" i="14"/>
  <c r="P163" i="14"/>
  <c r="Q163" i="14"/>
  <c r="R163" i="14"/>
  <c r="S163" i="14"/>
  <c r="L164" i="14"/>
  <c r="M164" i="14"/>
  <c r="N164" i="14"/>
  <c r="O164" i="14"/>
  <c r="P164" i="14"/>
  <c r="Q164" i="14"/>
  <c r="R164" i="14"/>
  <c r="S164" i="14"/>
  <c r="L165" i="14"/>
  <c r="M165" i="14"/>
  <c r="N165" i="14"/>
  <c r="O165" i="14"/>
  <c r="P165" i="14"/>
  <c r="Q165" i="14"/>
  <c r="R165" i="14"/>
  <c r="S165" i="14"/>
  <c r="L166" i="14"/>
  <c r="M166" i="14"/>
  <c r="N166" i="14"/>
  <c r="O166" i="14"/>
  <c r="P166" i="14"/>
  <c r="Q166" i="14"/>
  <c r="R166" i="14"/>
  <c r="S166" i="14"/>
  <c r="L167" i="14"/>
  <c r="M167" i="14"/>
  <c r="N167" i="14"/>
  <c r="O167" i="14"/>
  <c r="P167" i="14"/>
  <c r="Q167" i="14"/>
  <c r="R167" i="14"/>
  <c r="S167" i="14"/>
  <c r="L168" i="14"/>
  <c r="M168" i="14"/>
  <c r="N168" i="14"/>
  <c r="O168" i="14"/>
  <c r="P168" i="14"/>
  <c r="Q168" i="14"/>
  <c r="R168" i="14"/>
  <c r="S168" i="14"/>
  <c r="L169" i="14"/>
  <c r="M169" i="14"/>
  <c r="N169" i="14"/>
  <c r="O169" i="14"/>
  <c r="P169" i="14"/>
  <c r="Q169" i="14"/>
  <c r="R169" i="14"/>
  <c r="S169" i="14"/>
  <c r="L170" i="14"/>
  <c r="M170" i="14"/>
  <c r="N170" i="14"/>
  <c r="O170" i="14"/>
  <c r="P170" i="14"/>
  <c r="Q170" i="14"/>
  <c r="R170" i="14"/>
  <c r="S170" i="14"/>
  <c r="L171" i="14"/>
  <c r="M171" i="14"/>
  <c r="N171" i="14"/>
  <c r="O171" i="14"/>
  <c r="P171" i="14"/>
  <c r="Q171" i="14"/>
  <c r="R171" i="14"/>
  <c r="S171" i="14"/>
  <c r="L172" i="14"/>
  <c r="M172" i="14"/>
  <c r="N172" i="14"/>
  <c r="O172" i="14"/>
  <c r="P172" i="14"/>
  <c r="Q172" i="14"/>
  <c r="R172" i="14"/>
  <c r="S172" i="14"/>
  <c r="L173" i="14"/>
  <c r="M173" i="14"/>
  <c r="N173" i="14"/>
  <c r="O173" i="14"/>
  <c r="P173" i="14"/>
  <c r="Q173" i="14"/>
  <c r="R173" i="14"/>
  <c r="S173" i="14"/>
  <c r="L103" i="14"/>
  <c r="M103" i="14"/>
  <c r="N103" i="14"/>
  <c r="O103" i="14"/>
  <c r="P103" i="14"/>
  <c r="Q103" i="14"/>
  <c r="R103" i="14"/>
  <c r="S103" i="14"/>
  <c r="L174" i="14"/>
  <c r="M174" i="14"/>
  <c r="N174" i="14"/>
  <c r="O174" i="14"/>
  <c r="P174" i="14"/>
  <c r="Q174" i="14"/>
  <c r="R174" i="14"/>
  <c r="S174" i="14"/>
  <c r="L104" i="14"/>
  <c r="M104" i="14"/>
  <c r="N104" i="14"/>
  <c r="O104" i="14"/>
  <c r="P104" i="14"/>
  <c r="Q104" i="14"/>
  <c r="R104" i="14"/>
  <c r="S104" i="14"/>
  <c r="L175" i="14"/>
  <c r="M175" i="14"/>
  <c r="N175" i="14"/>
  <c r="O175" i="14"/>
  <c r="P175" i="14"/>
  <c r="Q175" i="14"/>
  <c r="R175" i="14"/>
  <c r="S175" i="14"/>
  <c r="L176" i="14"/>
  <c r="M176" i="14"/>
  <c r="N176" i="14"/>
  <c r="O176" i="14"/>
  <c r="P176" i="14"/>
  <c r="Q176" i="14"/>
  <c r="R176" i="14"/>
  <c r="S176" i="14"/>
  <c r="L177" i="14"/>
  <c r="M177" i="14"/>
  <c r="N177" i="14"/>
  <c r="O177" i="14"/>
  <c r="P177" i="14"/>
  <c r="Q177" i="14"/>
  <c r="R177" i="14"/>
  <c r="S177" i="14"/>
  <c r="L178" i="14"/>
  <c r="M178" i="14"/>
  <c r="N178" i="14"/>
  <c r="O178" i="14"/>
  <c r="P178" i="14"/>
  <c r="Q178" i="14"/>
  <c r="R178" i="14"/>
  <c r="S178" i="14"/>
  <c r="L179" i="14"/>
  <c r="M179" i="14"/>
  <c r="N179" i="14"/>
  <c r="O179" i="14"/>
  <c r="P179" i="14"/>
  <c r="Q179" i="14"/>
  <c r="R179" i="14"/>
  <c r="S179" i="14"/>
  <c r="L180" i="14"/>
  <c r="M180" i="14"/>
  <c r="N180" i="14"/>
  <c r="O180" i="14"/>
  <c r="P180" i="14"/>
  <c r="Q180" i="14"/>
  <c r="R180" i="14"/>
  <c r="S180" i="14"/>
  <c r="L181" i="14"/>
  <c r="M181" i="14"/>
  <c r="N181" i="14"/>
  <c r="O181" i="14"/>
  <c r="P181" i="14"/>
  <c r="Q181" i="14"/>
  <c r="R181" i="14"/>
  <c r="S181" i="14"/>
  <c r="L182" i="14"/>
  <c r="M182" i="14"/>
  <c r="N182" i="14"/>
  <c r="O182" i="14"/>
  <c r="P182" i="14"/>
  <c r="Q182" i="14"/>
  <c r="R182" i="14"/>
  <c r="S182" i="14"/>
  <c r="L89" i="14"/>
  <c r="M89" i="14"/>
  <c r="N89" i="14"/>
  <c r="O89" i="14"/>
  <c r="P89" i="14"/>
  <c r="Q89" i="14"/>
  <c r="R89" i="14"/>
  <c r="S89" i="14"/>
  <c r="L102" i="14"/>
  <c r="M102" i="14"/>
  <c r="N102" i="14"/>
  <c r="O102" i="14"/>
  <c r="P102" i="14"/>
  <c r="Q102" i="14"/>
  <c r="R102" i="14"/>
  <c r="S102" i="14"/>
  <c r="L198" i="14"/>
  <c r="M198" i="14"/>
  <c r="N198" i="14"/>
  <c r="O198" i="14"/>
  <c r="P198" i="14"/>
  <c r="Q198" i="14"/>
  <c r="R198" i="14"/>
  <c r="S198" i="14"/>
  <c r="L86" i="14"/>
  <c r="M86" i="14"/>
  <c r="N86" i="14"/>
  <c r="O86" i="14"/>
  <c r="P86" i="14"/>
  <c r="Q86" i="14"/>
  <c r="R86" i="14"/>
  <c r="S86" i="14"/>
  <c r="L183" i="14"/>
  <c r="M183" i="14"/>
  <c r="N183" i="14"/>
  <c r="O183" i="14"/>
  <c r="P183" i="14"/>
  <c r="Q183" i="14"/>
  <c r="R183" i="14"/>
  <c r="S183" i="14"/>
  <c r="L93" i="14"/>
  <c r="M93" i="14"/>
  <c r="N93" i="14"/>
  <c r="O93" i="14"/>
  <c r="P93" i="14"/>
  <c r="Q93" i="14"/>
  <c r="R93" i="14"/>
  <c r="S93" i="14"/>
  <c r="L184" i="14"/>
  <c r="M184" i="14"/>
  <c r="N184" i="14"/>
  <c r="O184" i="14"/>
  <c r="P184" i="14"/>
  <c r="Q184" i="14"/>
  <c r="R184" i="14"/>
  <c r="S184" i="14"/>
  <c r="L185" i="14"/>
  <c r="M185" i="14"/>
  <c r="N185" i="14"/>
  <c r="O185" i="14"/>
  <c r="P185" i="14"/>
  <c r="Q185" i="14"/>
  <c r="R185" i="14"/>
  <c r="S185" i="14"/>
  <c r="L186" i="14"/>
  <c r="M186" i="14"/>
  <c r="N186" i="14"/>
  <c r="O186" i="14"/>
  <c r="P186" i="14"/>
  <c r="Q186" i="14"/>
  <c r="R186" i="14"/>
  <c r="S186" i="14"/>
  <c r="L187" i="14"/>
  <c r="M187" i="14"/>
  <c r="N187" i="14"/>
  <c r="O187" i="14"/>
  <c r="P187" i="14"/>
  <c r="Q187" i="14"/>
  <c r="R187" i="14"/>
  <c r="S187" i="14"/>
  <c r="L188" i="14"/>
  <c r="M188" i="14"/>
  <c r="N188" i="14"/>
  <c r="O188" i="14"/>
  <c r="P188" i="14"/>
  <c r="Q188" i="14"/>
  <c r="R188" i="14"/>
  <c r="S188" i="14"/>
  <c r="L189" i="14"/>
  <c r="M189" i="14"/>
  <c r="N189" i="14"/>
  <c r="O189" i="14"/>
  <c r="P189" i="14"/>
  <c r="Q189" i="14"/>
  <c r="R189" i="14"/>
  <c r="S189" i="14"/>
  <c r="L190" i="14"/>
  <c r="M190" i="14"/>
  <c r="N190" i="14"/>
  <c r="O190" i="14"/>
  <c r="P190" i="14"/>
  <c r="Q190" i="14"/>
  <c r="R190" i="14"/>
  <c r="S190" i="14"/>
  <c r="L90" i="14"/>
  <c r="M90" i="14"/>
  <c r="N90" i="14"/>
  <c r="O90" i="14"/>
  <c r="P90" i="14"/>
  <c r="Q90" i="14"/>
  <c r="R90" i="14"/>
  <c r="S90" i="14"/>
  <c r="L191" i="14"/>
  <c r="M191" i="14"/>
  <c r="N191" i="14"/>
  <c r="O191" i="14"/>
  <c r="P191" i="14"/>
  <c r="Q191" i="14"/>
  <c r="R191" i="14"/>
  <c r="S191" i="14"/>
  <c r="L192" i="14"/>
  <c r="M192" i="14"/>
  <c r="N192" i="14"/>
  <c r="O192" i="14"/>
  <c r="P192" i="14"/>
  <c r="Q192" i="14"/>
  <c r="R192" i="14"/>
  <c r="S192" i="14"/>
  <c r="L91" i="14"/>
  <c r="M91" i="14"/>
  <c r="N91" i="14"/>
  <c r="O91" i="14"/>
  <c r="P91" i="14"/>
  <c r="Q91" i="14"/>
  <c r="R91" i="14"/>
  <c r="S91" i="14"/>
  <c r="L193" i="14"/>
  <c r="M193" i="14"/>
  <c r="N193" i="14"/>
  <c r="O193" i="14"/>
  <c r="P193" i="14"/>
  <c r="Q193" i="14"/>
  <c r="R193" i="14"/>
  <c r="S193" i="14"/>
  <c r="L98" i="14"/>
  <c r="M98" i="14"/>
  <c r="N98" i="14"/>
  <c r="O98" i="14"/>
  <c r="P98" i="14"/>
  <c r="Q98" i="14"/>
  <c r="R98" i="14"/>
  <c r="S98" i="14"/>
  <c r="B200" i="14"/>
  <c r="C200" i="14"/>
  <c r="D200" i="14"/>
  <c r="E200" i="14"/>
  <c r="F200" i="14"/>
  <c r="G200" i="14"/>
  <c r="H200" i="14"/>
  <c r="I200" i="14"/>
  <c r="B201" i="14"/>
  <c r="C201" i="14"/>
  <c r="D201" i="14"/>
  <c r="E201" i="14"/>
  <c r="F201" i="14"/>
  <c r="G201" i="14"/>
  <c r="H201" i="14"/>
  <c r="I201" i="14"/>
  <c r="B202" i="14"/>
  <c r="C202" i="14"/>
  <c r="D202" i="14"/>
  <c r="E202" i="14"/>
  <c r="F202" i="14"/>
  <c r="G202" i="14"/>
  <c r="H202" i="14"/>
  <c r="I202" i="14"/>
  <c r="B203" i="14"/>
  <c r="C203" i="14"/>
  <c r="D203" i="14"/>
  <c r="E203" i="14"/>
  <c r="F203" i="14"/>
  <c r="G203" i="14"/>
  <c r="H203" i="14"/>
  <c r="I203" i="14"/>
  <c r="B204" i="14"/>
  <c r="C204" i="14"/>
  <c r="D204" i="14"/>
  <c r="E204" i="14"/>
  <c r="F204" i="14"/>
  <c r="G204" i="14"/>
  <c r="H204" i="14"/>
  <c r="I204" i="14"/>
  <c r="B205" i="14"/>
  <c r="C205" i="14"/>
  <c r="D205" i="14"/>
  <c r="E205" i="14"/>
  <c r="F205" i="14"/>
  <c r="G205" i="14"/>
  <c r="H205" i="14"/>
  <c r="I205" i="14"/>
  <c r="B206" i="14"/>
  <c r="C206" i="14"/>
  <c r="D206" i="14"/>
  <c r="E206" i="14"/>
  <c r="F206" i="14"/>
  <c r="G206" i="14"/>
  <c r="H206" i="14"/>
  <c r="I206" i="14"/>
  <c r="B207" i="14"/>
  <c r="C207" i="14"/>
  <c r="D207" i="14"/>
  <c r="E207" i="14"/>
  <c r="F207" i="14"/>
  <c r="G207" i="14"/>
  <c r="H207" i="14"/>
  <c r="I207" i="14"/>
  <c r="B208" i="14"/>
  <c r="C208" i="14"/>
  <c r="D208" i="14"/>
  <c r="E208" i="14"/>
  <c r="F208" i="14"/>
  <c r="G208" i="14"/>
  <c r="H208" i="14"/>
  <c r="I208" i="14"/>
  <c r="B209" i="14"/>
  <c r="C209" i="14"/>
  <c r="D209" i="14"/>
  <c r="E209" i="14"/>
  <c r="F209" i="14"/>
  <c r="G209" i="14"/>
  <c r="H209" i="14"/>
  <c r="I209" i="14"/>
  <c r="B210" i="14"/>
  <c r="C210" i="14"/>
  <c r="D210" i="14"/>
  <c r="E210" i="14"/>
  <c r="F210" i="14"/>
  <c r="G210" i="14"/>
  <c r="H210" i="14"/>
  <c r="I210" i="14"/>
  <c r="B211" i="14"/>
  <c r="C211" i="14"/>
  <c r="D211" i="14"/>
  <c r="E211" i="14"/>
  <c r="F211" i="14"/>
  <c r="G211" i="14"/>
  <c r="H211" i="14"/>
  <c r="I211" i="14"/>
  <c r="B212" i="14"/>
  <c r="C212" i="14"/>
  <c r="D212" i="14"/>
  <c r="E212" i="14"/>
  <c r="F212" i="14"/>
  <c r="G212" i="14"/>
  <c r="H212" i="14"/>
  <c r="I212" i="14"/>
  <c r="B213" i="14"/>
  <c r="C213" i="14"/>
  <c r="D213" i="14"/>
  <c r="E213" i="14"/>
  <c r="F213" i="14"/>
  <c r="G213" i="14"/>
  <c r="H213" i="14"/>
  <c r="I213" i="14"/>
  <c r="B214" i="14"/>
  <c r="C214" i="14"/>
  <c r="D214" i="14"/>
  <c r="E214" i="14"/>
  <c r="F214" i="14"/>
  <c r="G214" i="14"/>
  <c r="H214" i="14"/>
  <c r="I214" i="14"/>
  <c r="B215" i="14"/>
  <c r="C215" i="14"/>
  <c r="D215" i="14"/>
  <c r="E215" i="14"/>
  <c r="F215" i="14"/>
  <c r="G215" i="14"/>
  <c r="H215" i="14"/>
  <c r="I215" i="14"/>
  <c r="B216" i="14"/>
  <c r="C216" i="14"/>
  <c r="D216" i="14"/>
  <c r="E216" i="14"/>
  <c r="F216" i="14"/>
  <c r="G216" i="14"/>
  <c r="H216" i="14"/>
  <c r="I216" i="14"/>
  <c r="B217" i="14"/>
  <c r="C217" i="14"/>
  <c r="D217" i="14"/>
  <c r="E217" i="14"/>
  <c r="F217" i="14"/>
  <c r="G217" i="14"/>
  <c r="H217" i="14"/>
  <c r="I217" i="14"/>
  <c r="B218" i="14"/>
  <c r="C218" i="14"/>
  <c r="D218" i="14"/>
  <c r="E218" i="14"/>
  <c r="F218" i="14"/>
  <c r="G218" i="14"/>
  <c r="H218" i="14"/>
  <c r="I218" i="14"/>
  <c r="B219" i="14"/>
  <c r="C219" i="14"/>
  <c r="D219" i="14"/>
  <c r="E219" i="14"/>
  <c r="F219" i="14"/>
  <c r="G219" i="14"/>
  <c r="H219" i="14"/>
  <c r="I219" i="14"/>
  <c r="B220" i="14"/>
  <c r="C220" i="14"/>
  <c r="D220" i="14"/>
  <c r="E220" i="14"/>
  <c r="F220" i="14"/>
  <c r="G220" i="14"/>
  <c r="H220" i="14"/>
  <c r="I220" i="14"/>
  <c r="B221" i="14"/>
  <c r="C221" i="14"/>
  <c r="D221" i="14"/>
  <c r="E221" i="14"/>
  <c r="F221" i="14"/>
  <c r="G221" i="14"/>
  <c r="H221" i="14"/>
  <c r="I221" i="14"/>
  <c r="B222" i="14"/>
  <c r="C222" i="14"/>
  <c r="D222" i="14"/>
  <c r="E222" i="14"/>
  <c r="F222" i="14"/>
  <c r="G222" i="14"/>
  <c r="H222" i="14"/>
  <c r="I222" i="14"/>
  <c r="B223" i="14"/>
  <c r="C223" i="14"/>
  <c r="D223" i="14"/>
  <c r="E223" i="14"/>
  <c r="F223" i="14"/>
  <c r="G223" i="14"/>
  <c r="H223" i="14"/>
  <c r="I223" i="14"/>
  <c r="B224" i="14"/>
  <c r="C224" i="14"/>
  <c r="D224" i="14"/>
  <c r="E224" i="14"/>
  <c r="F224" i="14"/>
  <c r="G224" i="14"/>
  <c r="H224" i="14"/>
  <c r="I224" i="14"/>
  <c r="B225" i="14"/>
  <c r="C225" i="14"/>
  <c r="D225" i="14"/>
  <c r="E225" i="14"/>
  <c r="F225" i="14"/>
  <c r="G225" i="14"/>
  <c r="H225" i="14"/>
  <c r="I225" i="14"/>
  <c r="B226" i="14"/>
  <c r="C226" i="14"/>
  <c r="D226" i="14"/>
  <c r="E226" i="14"/>
  <c r="F226" i="14"/>
  <c r="G226" i="14"/>
  <c r="H226" i="14"/>
  <c r="I226" i="14"/>
  <c r="B227" i="14"/>
  <c r="C227" i="14"/>
  <c r="D227" i="14"/>
  <c r="E227" i="14"/>
  <c r="F227" i="14"/>
  <c r="G227" i="14"/>
  <c r="H227" i="14"/>
  <c r="I227" i="14"/>
  <c r="B228" i="14"/>
  <c r="C228" i="14"/>
  <c r="D228" i="14"/>
  <c r="E228" i="14"/>
  <c r="F228" i="14"/>
  <c r="G228" i="14"/>
  <c r="H228" i="14"/>
  <c r="I228" i="14"/>
  <c r="B229" i="14"/>
  <c r="C229" i="14"/>
  <c r="D229" i="14"/>
  <c r="E229" i="14"/>
  <c r="F229" i="14"/>
  <c r="G229" i="14"/>
  <c r="H229" i="14"/>
  <c r="I229" i="14"/>
  <c r="B230" i="14"/>
  <c r="C230" i="14"/>
  <c r="D230" i="14"/>
  <c r="E230" i="14"/>
  <c r="F230" i="14"/>
  <c r="G230" i="14"/>
  <c r="H230" i="14"/>
  <c r="I230" i="14"/>
  <c r="B231" i="14"/>
  <c r="C231" i="14"/>
  <c r="D231" i="14"/>
  <c r="E231" i="14"/>
  <c r="F231" i="14"/>
  <c r="G231" i="14"/>
  <c r="H231" i="14"/>
  <c r="I231" i="14"/>
  <c r="B232" i="14"/>
  <c r="C232" i="14"/>
  <c r="D232" i="14"/>
  <c r="E232" i="14"/>
  <c r="F232" i="14"/>
  <c r="G232" i="14"/>
  <c r="H232" i="14"/>
  <c r="I232" i="14"/>
  <c r="B233" i="14"/>
  <c r="C233" i="14"/>
  <c r="D233" i="14"/>
  <c r="E233" i="14"/>
  <c r="F233" i="14"/>
  <c r="G233" i="14"/>
  <c r="H233" i="14"/>
  <c r="I233" i="14"/>
  <c r="B234" i="14"/>
  <c r="C234" i="14"/>
  <c r="D234" i="14"/>
  <c r="E234" i="14"/>
  <c r="F234" i="14"/>
  <c r="G234" i="14"/>
  <c r="H234" i="14"/>
  <c r="I234" i="14"/>
  <c r="B235" i="14"/>
  <c r="C235" i="14"/>
  <c r="D235" i="14"/>
  <c r="E235" i="14"/>
  <c r="F235" i="14"/>
  <c r="G235" i="14"/>
  <c r="H235" i="14"/>
  <c r="I235" i="14"/>
  <c r="B236" i="14"/>
  <c r="C236" i="14"/>
  <c r="D236" i="14"/>
  <c r="E236" i="14"/>
  <c r="F236" i="14"/>
  <c r="G236" i="14"/>
  <c r="H236" i="14"/>
  <c r="I236" i="14"/>
  <c r="B237" i="14"/>
  <c r="C237" i="14"/>
  <c r="D237" i="14"/>
  <c r="E237" i="14"/>
  <c r="F237" i="14"/>
  <c r="G237" i="14"/>
  <c r="H237" i="14"/>
  <c r="I237" i="14"/>
  <c r="B99" i="14"/>
  <c r="C99" i="14"/>
  <c r="D99" i="14"/>
  <c r="E99" i="14"/>
  <c r="F99" i="14"/>
  <c r="G99" i="14"/>
  <c r="H99" i="14"/>
  <c r="I99" i="14"/>
  <c r="B87" i="14"/>
  <c r="C87" i="14"/>
  <c r="D87" i="14"/>
  <c r="E87" i="14"/>
  <c r="F87" i="14"/>
  <c r="G87" i="14"/>
  <c r="H87" i="14"/>
  <c r="I87" i="14"/>
  <c r="B105" i="14"/>
  <c r="C105" i="14"/>
  <c r="D105" i="14"/>
  <c r="E105" i="14"/>
  <c r="F105" i="14"/>
  <c r="G105" i="14"/>
  <c r="H105" i="14"/>
  <c r="I105" i="14"/>
  <c r="B106" i="14"/>
  <c r="C106" i="14"/>
  <c r="D106" i="14"/>
  <c r="E106" i="14"/>
  <c r="F106" i="14"/>
  <c r="G106" i="14"/>
  <c r="H106" i="14"/>
  <c r="I106" i="14"/>
  <c r="B107" i="14"/>
  <c r="C107" i="14"/>
  <c r="D107" i="14"/>
  <c r="E107" i="14"/>
  <c r="F107" i="14"/>
  <c r="G107" i="14"/>
  <c r="H107" i="14"/>
  <c r="I107" i="14"/>
  <c r="B108" i="14"/>
  <c r="C108" i="14"/>
  <c r="D108" i="14"/>
  <c r="E108" i="14"/>
  <c r="F108" i="14"/>
  <c r="G108" i="14"/>
  <c r="H108" i="14"/>
  <c r="I108" i="14"/>
  <c r="B109" i="14"/>
  <c r="C109" i="14"/>
  <c r="D109" i="14"/>
  <c r="E109" i="14"/>
  <c r="F109" i="14"/>
  <c r="G109" i="14"/>
  <c r="H109" i="14"/>
  <c r="I109" i="14"/>
  <c r="B110" i="14"/>
  <c r="C110" i="14"/>
  <c r="D110" i="14"/>
  <c r="E110" i="14"/>
  <c r="F110" i="14"/>
  <c r="G110" i="14"/>
  <c r="H110" i="14"/>
  <c r="I110" i="14"/>
  <c r="B111" i="14"/>
  <c r="C111" i="14"/>
  <c r="D111" i="14"/>
  <c r="E111" i="14"/>
  <c r="F111" i="14"/>
  <c r="G111" i="14"/>
  <c r="H111" i="14"/>
  <c r="I111" i="14"/>
  <c r="B112" i="14"/>
  <c r="C112" i="14"/>
  <c r="D112" i="14"/>
  <c r="E112" i="14"/>
  <c r="F112" i="14"/>
  <c r="G112" i="14"/>
  <c r="H112" i="14"/>
  <c r="I112" i="14"/>
  <c r="B113" i="14"/>
  <c r="C113" i="14"/>
  <c r="D113" i="14"/>
  <c r="E113" i="14"/>
  <c r="F113" i="14"/>
  <c r="G113" i="14"/>
  <c r="H113" i="14"/>
  <c r="I113" i="14"/>
  <c r="B114" i="14"/>
  <c r="C114" i="14"/>
  <c r="D114" i="14"/>
  <c r="E114" i="14"/>
  <c r="F114" i="14"/>
  <c r="G114" i="14"/>
  <c r="H114" i="14"/>
  <c r="I114" i="14"/>
  <c r="B115" i="14"/>
  <c r="C115" i="14"/>
  <c r="D115" i="14"/>
  <c r="E115" i="14"/>
  <c r="F115" i="14"/>
  <c r="G115" i="14"/>
  <c r="H115" i="14"/>
  <c r="I115" i="14"/>
  <c r="B116" i="14"/>
  <c r="C116" i="14"/>
  <c r="D116" i="14"/>
  <c r="E116" i="14"/>
  <c r="F116" i="14"/>
  <c r="G116" i="14"/>
  <c r="H116" i="14"/>
  <c r="I116" i="14"/>
  <c r="B117" i="14"/>
  <c r="C117" i="14"/>
  <c r="D117" i="14"/>
  <c r="E117" i="14"/>
  <c r="F117" i="14"/>
  <c r="G117" i="14"/>
  <c r="H117" i="14"/>
  <c r="I117" i="14"/>
  <c r="B118" i="14"/>
  <c r="C118" i="14"/>
  <c r="D118" i="14"/>
  <c r="E118" i="14"/>
  <c r="F118" i="14"/>
  <c r="G118" i="14"/>
  <c r="H118" i="14"/>
  <c r="I118" i="14"/>
  <c r="B119" i="14"/>
  <c r="C119" i="14"/>
  <c r="D119" i="14"/>
  <c r="E119" i="14"/>
  <c r="F119" i="14"/>
  <c r="G119" i="14"/>
  <c r="H119" i="14"/>
  <c r="I119" i="14"/>
  <c r="B120" i="14"/>
  <c r="C120" i="14"/>
  <c r="D120" i="14"/>
  <c r="E120" i="14"/>
  <c r="F120" i="14"/>
  <c r="G120" i="14"/>
  <c r="H120" i="14"/>
  <c r="I120" i="14"/>
  <c r="B121" i="14"/>
  <c r="C121" i="14"/>
  <c r="D121" i="14"/>
  <c r="E121" i="14"/>
  <c r="F121" i="14"/>
  <c r="G121" i="14"/>
  <c r="H121" i="14"/>
  <c r="I121" i="14"/>
  <c r="B94" i="14"/>
  <c r="C94" i="14"/>
  <c r="D94" i="14"/>
  <c r="E94" i="14"/>
  <c r="F94" i="14"/>
  <c r="G94" i="14"/>
  <c r="H94" i="14"/>
  <c r="I94" i="14"/>
  <c r="B122" i="14"/>
  <c r="C122" i="14"/>
  <c r="D122" i="14"/>
  <c r="E122" i="14"/>
  <c r="F122" i="14"/>
  <c r="G122" i="14"/>
  <c r="H122" i="14"/>
  <c r="I122" i="14"/>
  <c r="B123" i="14"/>
  <c r="C123" i="14"/>
  <c r="D123" i="14"/>
  <c r="E123" i="14"/>
  <c r="F123" i="14"/>
  <c r="G123" i="14"/>
  <c r="H123" i="14"/>
  <c r="I123" i="14"/>
  <c r="B124" i="14"/>
  <c r="C124" i="14"/>
  <c r="D124" i="14"/>
  <c r="E124" i="14"/>
  <c r="F124" i="14"/>
  <c r="G124" i="14"/>
  <c r="H124" i="14"/>
  <c r="I124" i="14"/>
  <c r="B125" i="14"/>
  <c r="C125" i="14"/>
  <c r="D125" i="14"/>
  <c r="E125" i="14"/>
  <c r="F125" i="14"/>
  <c r="G125" i="14"/>
  <c r="H125" i="14"/>
  <c r="I125" i="14"/>
  <c r="B194" i="14"/>
  <c r="C194" i="14"/>
  <c r="D194" i="14"/>
  <c r="E194" i="14"/>
  <c r="F194" i="14"/>
  <c r="G194" i="14"/>
  <c r="H194" i="14"/>
  <c r="I194" i="14"/>
  <c r="B126" i="14"/>
  <c r="C126" i="14"/>
  <c r="D126" i="14"/>
  <c r="E126" i="14"/>
  <c r="F126" i="14"/>
  <c r="G126" i="14"/>
  <c r="H126" i="14"/>
  <c r="I126" i="14"/>
  <c r="B127" i="14"/>
  <c r="C127" i="14"/>
  <c r="D127" i="14"/>
  <c r="E127" i="14"/>
  <c r="F127" i="14"/>
  <c r="G127" i="14"/>
  <c r="H127" i="14"/>
  <c r="I127" i="14"/>
  <c r="B128" i="14"/>
  <c r="C128" i="14"/>
  <c r="D128" i="14"/>
  <c r="E128" i="14"/>
  <c r="F128" i="14"/>
  <c r="G128" i="14"/>
  <c r="H128" i="14"/>
  <c r="I128" i="14"/>
  <c r="B129" i="14"/>
  <c r="C129" i="14"/>
  <c r="D129" i="14"/>
  <c r="E129" i="14"/>
  <c r="F129" i="14"/>
  <c r="G129" i="14"/>
  <c r="H129" i="14"/>
  <c r="I129" i="14"/>
  <c r="B130" i="14"/>
  <c r="C130" i="14"/>
  <c r="D130" i="14"/>
  <c r="E130" i="14"/>
  <c r="F130" i="14"/>
  <c r="G130" i="14"/>
  <c r="H130" i="14"/>
  <c r="I130" i="14"/>
  <c r="B131" i="14"/>
  <c r="C131" i="14"/>
  <c r="D131" i="14"/>
  <c r="E131" i="14"/>
  <c r="F131" i="14"/>
  <c r="G131" i="14"/>
  <c r="H131" i="14"/>
  <c r="I131" i="14"/>
  <c r="B132" i="14"/>
  <c r="C132" i="14"/>
  <c r="D132" i="14"/>
  <c r="E132" i="14"/>
  <c r="F132" i="14"/>
  <c r="G132" i="14"/>
  <c r="H132" i="14"/>
  <c r="I132" i="14"/>
  <c r="B133" i="14"/>
  <c r="C133" i="14"/>
  <c r="D133" i="14"/>
  <c r="E133" i="14"/>
  <c r="F133" i="14"/>
  <c r="G133" i="14"/>
  <c r="H133" i="14"/>
  <c r="I133" i="14"/>
  <c r="B134" i="14"/>
  <c r="C134" i="14"/>
  <c r="D134" i="14"/>
  <c r="E134" i="14"/>
  <c r="F134" i="14"/>
  <c r="G134" i="14"/>
  <c r="H134" i="14"/>
  <c r="I134" i="14"/>
  <c r="B135" i="14"/>
  <c r="C135" i="14"/>
  <c r="D135" i="14"/>
  <c r="E135" i="14"/>
  <c r="F135" i="14"/>
  <c r="G135" i="14"/>
  <c r="H135" i="14"/>
  <c r="I135" i="14"/>
  <c r="B136" i="14"/>
  <c r="C136" i="14"/>
  <c r="D136" i="14"/>
  <c r="E136" i="14"/>
  <c r="F136" i="14"/>
  <c r="G136" i="14"/>
  <c r="H136" i="14"/>
  <c r="I136" i="14"/>
  <c r="B195" i="14"/>
  <c r="C195" i="14"/>
  <c r="D195" i="14"/>
  <c r="E195" i="14"/>
  <c r="F195" i="14"/>
  <c r="G195" i="14"/>
  <c r="H195" i="14"/>
  <c r="I195" i="14"/>
  <c r="B137" i="14"/>
  <c r="C137" i="14"/>
  <c r="D137" i="14"/>
  <c r="E137" i="14"/>
  <c r="F137" i="14"/>
  <c r="G137" i="14"/>
  <c r="H137" i="14"/>
  <c r="I137" i="14"/>
  <c r="B138" i="14"/>
  <c r="C138" i="14"/>
  <c r="D138" i="14"/>
  <c r="E138" i="14"/>
  <c r="F138" i="14"/>
  <c r="G138" i="14"/>
  <c r="H138" i="14"/>
  <c r="I138" i="14"/>
  <c r="B139" i="14"/>
  <c r="C139" i="14"/>
  <c r="D139" i="14"/>
  <c r="E139" i="14"/>
  <c r="F139" i="14"/>
  <c r="G139" i="14"/>
  <c r="H139" i="14"/>
  <c r="I139" i="14"/>
  <c r="B140" i="14"/>
  <c r="C140" i="14"/>
  <c r="D140" i="14"/>
  <c r="E140" i="14"/>
  <c r="F140" i="14"/>
  <c r="G140" i="14"/>
  <c r="H140" i="14"/>
  <c r="I140" i="14"/>
  <c r="B85" i="14"/>
  <c r="C85" i="14"/>
  <c r="D85" i="14"/>
  <c r="E85" i="14"/>
  <c r="F85" i="14"/>
  <c r="G85" i="14"/>
  <c r="H85" i="14"/>
  <c r="I85" i="14"/>
  <c r="B196" i="14"/>
  <c r="C196" i="14"/>
  <c r="D196" i="14"/>
  <c r="E196" i="14"/>
  <c r="F196" i="14"/>
  <c r="G196" i="14"/>
  <c r="H196" i="14"/>
  <c r="I196" i="14"/>
  <c r="B141" i="14"/>
  <c r="C141" i="14"/>
  <c r="D141" i="14"/>
  <c r="E141" i="14"/>
  <c r="F141" i="14"/>
  <c r="G141" i="14"/>
  <c r="H141" i="14"/>
  <c r="I141" i="14"/>
  <c r="B197" i="14"/>
  <c r="C197" i="14"/>
  <c r="D197" i="14"/>
  <c r="E197" i="14"/>
  <c r="F197" i="14"/>
  <c r="G197" i="14"/>
  <c r="H197" i="14"/>
  <c r="I197" i="14"/>
  <c r="B88" i="14"/>
  <c r="C88" i="14"/>
  <c r="D88" i="14"/>
  <c r="E88" i="14"/>
  <c r="F88" i="14"/>
  <c r="G88" i="14"/>
  <c r="H88" i="14"/>
  <c r="I88" i="14"/>
  <c r="B142" i="14"/>
  <c r="C142" i="14"/>
  <c r="D142" i="14"/>
  <c r="E142" i="14"/>
  <c r="F142" i="14"/>
  <c r="G142" i="14"/>
  <c r="H142" i="14"/>
  <c r="I142" i="14"/>
  <c r="B143" i="14"/>
  <c r="C143" i="14"/>
  <c r="D143" i="14"/>
  <c r="E143" i="14"/>
  <c r="F143" i="14"/>
  <c r="G143" i="14"/>
  <c r="H143" i="14"/>
  <c r="I143" i="14"/>
  <c r="B92" i="14"/>
  <c r="C92" i="14"/>
  <c r="D92" i="14"/>
  <c r="E92" i="14"/>
  <c r="F92" i="14"/>
  <c r="G92" i="14"/>
  <c r="H92" i="14"/>
  <c r="I92" i="14"/>
  <c r="B144" i="14"/>
  <c r="C144" i="14"/>
  <c r="D144" i="14"/>
  <c r="E144" i="14"/>
  <c r="F144" i="14"/>
  <c r="G144" i="14"/>
  <c r="H144" i="14"/>
  <c r="I144" i="14"/>
  <c r="B95" i="14"/>
  <c r="C95" i="14"/>
  <c r="D95" i="14"/>
  <c r="E95" i="14"/>
  <c r="F95" i="14"/>
  <c r="G95" i="14"/>
  <c r="H95" i="14"/>
  <c r="I95" i="14"/>
  <c r="B145" i="14"/>
  <c r="C145" i="14"/>
  <c r="D145" i="14"/>
  <c r="E145" i="14"/>
  <c r="F145" i="14"/>
  <c r="G145" i="14"/>
  <c r="H145" i="14"/>
  <c r="I145" i="14"/>
  <c r="B146" i="14"/>
  <c r="C146" i="14"/>
  <c r="D146" i="14"/>
  <c r="E146" i="14"/>
  <c r="F146" i="14"/>
  <c r="G146" i="14"/>
  <c r="H146" i="14"/>
  <c r="I146" i="14"/>
  <c r="B147" i="14"/>
  <c r="C147" i="14"/>
  <c r="D147" i="14"/>
  <c r="E147" i="14"/>
  <c r="F147" i="14"/>
  <c r="G147" i="14"/>
  <c r="H147" i="14"/>
  <c r="I147" i="14"/>
  <c r="B148" i="14"/>
  <c r="C148" i="14"/>
  <c r="D148" i="14"/>
  <c r="E148" i="14"/>
  <c r="F148" i="14"/>
  <c r="G148" i="14"/>
  <c r="H148" i="14"/>
  <c r="I148" i="14"/>
  <c r="B149" i="14"/>
  <c r="C149" i="14"/>
  <c r="D149" i="14"/>
  <c r="E149" i="14"/>
  <c r="F149" i="14"/>
  <c r="G149" i="14"/>
  <c r="H149" i="14"/>
  <c r="I149" i="14"/>
  <c r="B150" i="14"/>
  <c r="C150" i="14"/>
  <c r="D150" i="14"/>
  <c r="E150" i="14"/>
  <c r="F150" i="14"/>
  <c r="G150" i="14"/>
  <c r="H150" i="14"/>
  <c r="I150" i="14"/>
  <c r="B151" i="14"/>
  <c r="C151" i="14"/>
  <c r="D151" i="14"/>
  <c r="E151" i="14"/>
  <c r="F151" i="14"/>
  <c r="G151" i="14"/>
  <c r="H151" i="14"/>
  <c r="I151" i="14"/>
  <c r="B152" i="14"/>
  <c r="C152" i="14"/>
  <c r="D152" i="14"/>
  <c r="E152" i="14"/>
  <c r="F152" i="14"/>
  <c r="G152" i="14"/>
  <c r="H152" i="14"/>
  <c r="I152" i="14"/>
  <c r="B153" i="14"/>
  <c r="C153" i="14"/>
  <c r="D153" i="14"/>
  <c r="E153" i="14"/>
  <c r="F153" i="14"/>
  <c r="G153" i="14"/>
  <c r="H153" i="14"/>
  <c r="I153" i="14"/>
  <c r="B96" i="14"/>
  <c r="C96" i="14"/>
  <c r="D96" i="14"/>
  <c r="E96" i="14"/>
  <c r="F96" i="14"/>
  <c r="G96" i="14"/>
  <c r="H96" i="14"/>
  <c r="I96" i="14"/>
  <c r="B154" i="14"/>
  <c r="C154" i="14"/>
  <c r="D154" i="14"/>
  <c r="E154" i="14"/>
  <c r="F154" i="14"/>
  <c r="G154" i="14"/>
  <c r="H154" i="14"/>
  <c r="I154" i="14"/>
  <c r="B155" i="14"/>
  <c r="C155" i="14"/>
  <c r="D155" i="14"/>
  <c r="E155" i="14"/>
  <c r="F155" i="14"/>
  <c r="G155" i="14"/>
  <c r="H155" i="14"/>
  <c r="I155" i="14"/>
  <c r="B156" i="14"/>
  <c r="C156" i="14"/>
  <c r="D156" i="14"/>
  <c r="E156" i="14"/>
  <c r="F156" i="14"/>
  <c r="G156" i="14"/>
  <c r="H156" i="14"/>
  <c r="I156" i="14"/>
  <c r="B97" i="14"/>
  <c r="C97" i="14"/>
  <c r="D97" i="14"/>
  <c r="E97" i="14"/>
  <c r="F97" i="14"/>
  <c r="G97" i="14"/>
  <c r="H97" i="14"/>
  <c r="I97" i="14"/>
  <c r="B100" i="14"/>
  <c r="C100" i="14"/>
  <c r="D100" i="14"/>
  <c r="E100" i="14"/>
  <c r="F100" i="14"/>
  <c r="G100" i="14"/>
  <c r="H100" i="14"/>
  <c r="I100" i="14"/>
  <c r="B157" i="14"/>
  <c r="C157" i="14"/>
  <c r="D157" i="14"/>
  <c r="E157" i="14"/>
  <c r="F157" i="14"/>
  <c r="G157" i="14"/>
  <c r="H157" i="14"/>
  <c r="I157" i="14"/>
  <c r="B158" i="14"/>
  <c r="C158" i="14"/>
  <c r="D158" i="14"/>
  <c r="E158" i="14"/>
  <c r="F158" i="14"/>
  <c r="G158" i="14"/>
  <c r="H158" i="14"/>
  <c r="I158" i="14"/>
  <c r="B159" i="14"/>
  <c r="C159" i="14"/>
  <c r="D159" i="14"/>
  <c r="E159" i="14"/>
  <c r="F159" i="14"/>
  <c r="G159" i="14"/>
  <c r="H159" i="14"/>
  <c r="I159" i="14"/>
  <c r="B101" i="14"/>
  <c r="C101" i="14"/>
  <c r="D101" i="14"/>
  <c r="E101" i="14"/>
  <c r="F101" i="14"/>
  <c r="G101" i="14"/>
  <c r="H101" i="14"/>
  <c r="I101" i="14"/>
  <c r="B160" i="14"/>
  <c r="C160" i="14"/>
  <c r="D160" i="14"/>
  <c r="E160" i="14"/>
  <c r="F160" i="14"/>
  <c r="G160" i="14"/>
  <c r="H160" i="14"/>
  <c r="I160" i="14"/>
  <c r="B161" i="14"/>
  <c r="C161" i="14"/>
  <c r="D161" i="14"/>
  <c r="E161" i="14"/>
  <c r="F161" i="14"/>
  <c r="G161" i="14"/>
  <c r="H161" i="14"/>
  <c r="I161" i="14"/>
  <c r="B162" i="14"/>
  <c r="C162" i="14"/>
  <c r="D162" i="14"/>
  <c r="E162" i="14"/>
  <c r="F162" i="14"/>
  <c r="G162" i="14"/>
  <c r="H162" i="14"/>
  <c r="I162" i="14"/>
  <c r="B163" i="14"/>
  <c r="C163" i="14"/>
  <c r="D163" i="14"/>
  <c r="E163" i="14"/>
  <c r="F163" i="14"/>
  <c r="G163" i="14"/>
  <c r="H163" i="14"/>
  <c r="I163" i="14"/>
  <c r="B164" i="14"/>
  <c r="C164" i="14"/>
  <c r="D164" i="14"/>
  <c r="E164" i="14"/>
  <c r="F164" i="14"/>
  <c r="G164" i="14"/>
  <c r="H164" i="14"/>
  <c r="I164" i="14"/>
  <c r="B165" i="14"/>
  <c r="C165" i="14"/>
  <c r="D165" i="14"/>
  <c r="E165" i="14"/>
  <c r="F165" i="14"/>
  <c r="G165" i="14"/>
  <c r="H165" i="14"/>
  <c r="I165" i="14"/>
  <c r="B166" i="14"/>
  <c r="C166" i="14"/>
  <c r="D166" i="14"/>
  <c r="E166" i="14"/>
  <c r="F166" i="14"/>
  <c r="G166" i="14"/>
  <c r="H166" i="14"/>
  <c r="I166" i="14"/>
  <c r="B167" i="14"/>
  <c r="C167" i="14"/>
  <c r="D167" i="14"/>
  <c r="E167" i="14"/>
  <c r="F167" i="14"/>
  <c r="G167" i="14"/>
  <c r="H167" i="14"/>
  <c r="I167" i="14"/>
  <c r="B168" i="14"/>
  <c r="C168" i="14"/>
  <c r="D168" i="14"/>
  <c r="E168" i="14"/>
  <c r="F168" i="14"/>
  <c r="G168" i="14"/>
  <c r="H168" i="14"/>
  <c r="I168" i="14"/>
  <c r="B169" i="14"/>
  <c r="C169" i="14"/>
  <c r="D169" i="14"/>
  <c r="E169" i="14"/>
  <c r="F169" i="14"/>
  <c r="G169" i="14"/>
  <c r="H169" i="14"/>
  <c r="I169" i="14"/>
  <c r="B170" i="14"/>
  <c r="C170" i="14"/>
  <c r="D170" i="14"/>
  <c r="E170" i="14"/>
  <c r="F170" i="14"/>
  <c r="G170" i="14"/>
  <c r="H170" i="14"/>
  <c r="I170" i="14"/>
  <c r="B171" i="14"/>
  <c r="C171" i="14"/>
  <c r="D171" i="14"/>
  <c r="E171" i="14"/>
  <c r="F171" i="14"/>
  <c r="G171" i="14"/>
  <c r="H171" i="14"/>
  <c r="I171" i="14"/>
  <c r="B172" i="14"/>
  <c r="C172" i="14"/>
  <c r="D172" i="14"/>
  <c r="E172" i="14"/>
  <c r="F172" i="14"/>
  <c r="G172" i="14"/>
  <c r="H172" i="14"/>
  <c r="I172" i="14"/>
  <c r="B173" i="14"/>
  <c r="C173" i="14"/>
  <c r="D173" i="14"/>
  <c r="E173" i="14"/>
  <c r="F173" i="14"/>
  <c r="G173" i="14"/>
  <c r="H173" i="14"/>
  <c r="I173" i="14"/>
  <c r="B103" i="14"/>
  <c r="C103" i="14"/>
  <c r="D103" i="14"/>
  <c r="E103" i="14"/>
  <c r="F103" i="14"/>
  <c r="G103" i="14"/>
  <c r="H103" i="14"/>
  <c r="I103" i="14"/>
  <c r="B174" i="14"/>
  <c r="C174" i="14"/>
  <c r="D174" i="14"/>
  <c r="E174" i="14"/>
  <c r="F174" i="14"/>
  <c r="G174" i="14"/>
  <c r="H174" i="14"/>
  <c r="I174" i="14"/>
  <c r="B104" i="14"/>
  <c r="C104" i="14"/>
  <c r="D104" i="14"/>
  <c r="E104" i="14"/>
  <c r="F104" i="14"/>
  <c r="G104" i="14"/>
  <c r="H104" i="14"/>
  <c r="I104" i="14"/>
  <c r="B175" i="14"/>
  <c r="C175" i="14"/>
  <c r="D175" i="14"/>
  <c r="E175" i="14"/>
  <c r="F175" i="14"/>
  <c r="G175" i="14"/>
  <c r="H175" i="14"/>
  <c r="I175" i="14"/>
  <c r="B176" i="14"/>
  <c r="C176" i="14"/>
  <c r="D176" i="14"/>
  <c r="E176" i="14"/>
  <c r="F176" i="14"/>
  <c r="G176" i="14"/>
  <c r="H176" i="14"/>
  <c r="I176" i="14"/>
  <c r="B177" i="14"/>
  <c r="C177" i="14"/>
  <c r="D177" i="14"/>
  <c r="E177" i="14"/>
  <c r="F177" i="14"/>
  <c r="G177" i="14"/>
  <c r="H177" i="14"/>
  <c r="I177" i="14"/>
  <c r="B178" i="14"/>
  <c r="C178" i="14"/>
  <c r="D178" i="14"/>
  <c r="E178" i="14"/>
  <c r="F178" i="14"/>
  <c r="G178" i="14"/>
  <c r="H178" i="14"/>
  <c r="I178" i="14"/>
  <c r="B179" i="14"/>
  <c r="C179" i="14"/>
  <c r="D179" i="14"/>
  <c r="E179" i="14"/>
  <c r="F179" i="14"/>
  <c r="G179" i="14"/>
  <c r="H179" i="14"/>
  <c r="I179" i="14"/>
  <c r="B180" i="14"/>
  <c r="C180" i="14"/>
  <c r="D180" i="14"/>
  <c r="E180" i="14"/>
  <c r="F180" i="14"/>
  <c r="G180" i="14"/>
  <c r="H180" i="14"/>
  <c r="I180" i="14"/>
  <c r="B181" i="14"/>
  <c r="C181" i="14"/>
  <c r="D181" i="14"/>
  <c r="E181" i="14"/>
  <c r="F181" i="14"/>
  <c r="G181" i="14"/>
  <c r="H181" i="14"/>
  <c r="I181" i="14"/>
  <c r="B182" i="14"/>
  <c r="C182" i="14"/>
  <c r="D182" i="14"/>
  <c r="E182" i="14"/>
  <c r="F182" i="14"/>
  <c r="G182" i="14"/>
  <c r="H182" i="14"/>
  <c r="I182" i="14"/>
  <c r="B89" i="14"/>
  <c r="C89" i="14"/>
  <c r="D89" i="14"/>
  <c r="E89" i="14"/>
  <c r="F89" i="14"/>
  <c r="G89" i="14"/>
  <c r="H89" i="14"/>
  <c r="I89" i="14"/>
  <c r="B102" i="14"/>
  <c r="C102" i="14"/>
  <c r="D102" i="14"/>
  <c r="E102" i="14"/>
  <c r="F102" i="14"/>
  <c r="G102" i="14"/>
  <c r="H102" i="14"/>
  <c r="I102" i="14"/>
  <c r="B198" i="14"/>
  <c r="C198" i="14"/>
  <c r="D198" i="14"/>
  <c r="E198" i="14"/>
  <c r="F198" i="14"/>
  <c r="G198" i="14"/>
  <c r="H198" i="14"/>
  <c r="I198" i="14"/>
  <c r="B86" i="14"/>
  <c r="C86" i="14"/>
  <c r="D86" i="14"/>
  <c r="E86" i="14"/>
  <c r="F86" i="14"/>
  <c r="G86" i="14"/>
  <c r="H86" i="14"/>
  <c r="I86" i="14"/>
  <c r="B183" i="14"/>
  <c r="C183" i="14"/>
  <c r="D183" i="14"/>
  <c r="E183" i="14"/>
  <c r="F183" i="14"/>
  <c r="G183" i="14"/>
  <c r="H183" i="14"/>
  <c r="I183" i="14"/>
  <c r="B93" i="14"/>
  <c r="C93" i="14"/>
  <c r="D93" i="14"/>
  <c r="E93" i="14"/>
  <c r="F93" i="14"/>
  <c r="G93" i="14"/>
  <c r="H93" i="14"/>
  <c r="I93" i="14"/>
  <c r="B184" i="14"/>
  <c r="C184" i="14"/>
  <c r="D184" i="14"/>
  <c r="E184" i="14"/>
  <c r="F184" i="14"/>
  <c r="G184" i="14"/>
  <c r="H184" i="14"/>
  <c r="I184" i="14"/>
  <c r="B185" i="14"/>
  <c r="C185" i="14"/>
  <c r="D185" i="14"/>
  <c r="E185" i="14"/>
  <c r="F185" i="14"/>
  <c r="G185" i="14"/>
  <c r="H185" i="14"/>
  <c r="I185" i="14"/>
  <c r="B186" i="14"/>
  <c r="C186" i="14"/>
  <c r="D186" i="14"/>
  <c r="E186" i="14"/>
  <c r="F186" i="14"/>
  <c r="G186" i="14"/>
  <c r="H186" i="14"/>
  <c r="I186" i="14"/>
  <c r="B187" i="14"/>
  <c r="C187" i="14"/>
  <c r="D187" i="14"/>
  <c r="E187" i="14"/>
  <c r="F187" i="14"/>
  <c r="G187" i="14"/>
  <c r="H187" i="14"/>
  <c r="I187" i="14"/>
  <c r="B188" i="14"/>
  <c r="C188" i="14"/>
  <c r="D188" i="14"/>
  <c r="E188" i="14"/>
  <c r="F188" i="14"/>
  <c r="G188" i="14"/>
  <c r="H188" i="14"/>
  <c r="I188" i="14"/>
  <c r="B189" i="14"/>
  <c r="C189" i="14"/>
  <c r="D189" i="14"/>
  <c r="E189" i="14"/>
  <c r="F189" i="14"/>
  <c r="G189" i="14"/>
  <c r="H189" i="14"/>
  <c r="I189" i="14"/>
  <c r="B190" i="14"/>
  <c r="C190" i="14"/>
  <c r="D190" i="14"/>
  <c r="E190" i="14"/>
  <c r="F190" i="14"/>
  <c r="G190" i="14"/>
  <c r="H190" i="14"/>
  <c r="I190" i="14"/>
  <c r="B90" i="14"/>
  <c r="C90" i="14"/>
  <c r="D90" i="14"/>
  <c r="E90" i="14"/>
  <c r="F90" i="14"/>
  <c r="G90" i="14"/>
  <c r="H90" i="14"/>
  <c r="I90" i="14"/>
  <c r="B191" i="14"/>
  <c r="C191" i="14"/>
  <c r="D191" i="14"/>
  <c r="E191" i="14"/>
  <c r="F191" i="14"/>
  <c r="G191" i="14"/>
  <c r="H191" i="14"/>
  <c r="I191" i="14"/>
  <c r="B192" i="14"/>
  <c r="C192" i="14"/>
  <c r="D192" i="14"/>
  <c r="E192" i="14"/>
  <c r="F192" i="14"/>
  <c r="G192" i="14"/>
  <c r="H192" i="14"/>
  <c r="I192" i="14"/>
  <c r="B91" i="14"/>
  <c r="C91" i="14"/>
  <c r="D91" i="14"/>
  <c r="E91" i="14"/>
  <c r="F91" i="14"/>
  <c r="G91" i="14"/>
  <c r="H91" i="14"/>
  <c r="I91" i="14"/>
  <c r="B193" i="14"/>
  <c r="C193" i="14"/>
  <c r="D193" i="14"/>
  <c r="E193" i="14"/>
  <c r="F193" i="14"/>
  <c r="G193" i="14"/>
  <c r="H193" i="14"/>
  <c r="I193" i="14"/>
  <c r="B98" i="14"/>
  <c r="C98" i="14"/>
  <c r="D98" i="14"/>
  <c r="E98" i="14"/>
  <c r="F98" i="14"/>
  <c r="G98" i="14"/>
  <c r="H98" i="14"/>
  <c r="I98" i="14"/>
  <c r="H199" i="14"/>
  <c r="AG196" i="14"/>
  <c r="Z81" i="14"/>
  <c r="Z80" i="14"/>
  <c r="T81" i="14"/>
  <c r="J81" i="14"/>
  <c r="V200" i="14"/>
  <c r="W200" i="14"/>
  <c r="X200" i="14"/>
  <c r="Y200" i="14"/>
  <c r="V201" i="14"/>
  <c r="W201" i="14"/>
  <c r="X201" i="14"/>
  <c r="Y201" i="14"/>
  <c r="V202" i="14"/>
  <c r="W202" i="14"/>
  <c r="X202" i="14"/>
  <c r="Y202" i="14"/>
  <c r="V203" i="14"/>
  <c r="W203" i="14"/>
  <c r="X203" i="14"/>
  <c r="Y203" i="14"/>
  <c r="V204" i="14"/>
  <c r="W204" i="14"/>
  <c r="X204" i="14"/>
  <c r="Y204" i="14"/>
  <c r="V205" i="14"/>
  <c r="W205" i="14"/>
  <c r="X205" i="14"/>
  <c r="Y205" i="14"/>
  <c r="V206" i="14"/>
  <c r="W206" i="14"/>
  <c r="X206" i="14"/>
  <c r="Y206" i="14"/>
  <c r="V207" i="14"/>
  <c r="W207" i="14"/>
  <c r="X207" i="14"/>
  <c r="Y207" i="14"/>
  <c r="V208" i="14"/>
  <c r="W208" i="14"/>
  <c r="X208" i="14"/>
  <c r="Y208" i="14"/>
  <c r="V209" i="14"/>
  <c r="W209" i="14"/>
  <c r="X209" i="14"/>
  <c r="Y209" i="14"/>
  <c r="V210" i="14"/>
  <c r="W210" i="14"/>
  <c r="X210" i="14"/>
  <c r="Y210" i="14"/>
  <c r="V211" i="14"/>
  <c r="W211" i="14"/>
  <c r="X211" i="14"/>
  <c r="Y211" i="14"/>
  <c r="V212" i="14"/>
  <c r="W212" i="14"/>
  <c r="X212" i="14"/>
  <c r="Y212" i="14"/>
  <c r="V213" i="14"/>
  <c r="W213" i="14"/>
  <c r="X213" i="14"/>
  <c r="Y213" i="14"/>
  <c r="V214" i="14"/>
  <c r="W214" i="14"/>
  <c r="X214" i="14"/>
  <c r="Y214" i="14"/>
  <c r="V215" i="14"/>
  <c r="W215" i="14"/>
  <c r="X215" i="14"/>
  <c r="Y215" i="14"/>
  <c r="V216" i="14"/>
  <c r="W216" i="14"/>
  <c r="X216" i="14"/>
  <c r="Y216" i="14"/>
  <c r="V217" i="14"/>
  <c r="W217" i="14"/>
  <c r="X217" i="14"/>
  <c r="Y217" i="14"/>
  <c r="V218" i="14"/>
  <c r="W218" i="14"/>
  <c r="X218" i="14"/>
  <c r="Y218" i="14"/>
  <c r="V219" i="14"/>
  <c r="W219" i="14"/>
  <c r="X219" i="14"/>
  <c r="Y219" i="14"/>
  <c r="V220" i="14"/>
  <c r="W220" i="14"/>
  <c r="X220" i="14"/>
  <c r="Y220" i="14"/>
  <c r="V221" i="14"/>
  <c r="W221" i="14"/>
  <c r="X221" i="14"/>
  <c r="Y221" i="14"/>
  <c r="V222" i="14"/>
  <c r="W222" i="14"/>
  <c r="X222" i="14"/>
  <c r="Y222" i="14"/>
  <c r="V223" i="14"/>
  <c r="W223" i="14"/>
  <c r="X223" i="14"/>
  <c r="Y223" i="14"/>
  <c r="V224" i="14"/>
  <c r="W224" i="14"/>
  <c r="X224" i="14"/>
  <c r="Y224" i="14"/>
  <c r="V225" i="14"/>
  <c r="W225" i="14"/>
  <c r="X225" i="14"/>
  <c r="Y225" i="14"/>
  <c r="V226" i="14"/>
  <c r="W226" i="14"/>
  <c r="X226" i="14"/>
  <c r="Y226" i="14"/>
  <c r="V227" i="14"/>
  <c r="W227" i="14"/>
  <c r="X227" i="14"/>
  <c r="Y227" i="14"/>
  <c r="V228" i="14"/>
  <c r="W228" i="14"/>
  <c r="X228" i="14"/>
  <c r="Y228" i="14"/>
  <c r="V229" i="14"/>
  <c r="W229" i="14"/>
  <c r="X229" i="14"/>
  <c r="Y229" i="14"/>
  <c r="V230" i="14"/>
  <c r="W230" i="14"/>
  <c r="X230" i="14"/>
  <c r="Y230" i="14"/>
  <c r="V231" i="14"/>
  <c r="W231" i="14"/>
  <c r="X231" i="14"/>
  <c r="Y231" i="14"/>
  <c r="V232" i="14"/>
  <c r="W232" i="14"/>
  <c r="X232" i="14"/>
  <c r="Y232" i="14"/>
  <c r="V233" i="14"/>
  <c r="W233" i="14"/>
  <c r="X233" i="14"/>
  <c r="Y233" i="14"/>
  <c r="V234" i="14"/>
  <c r="W234" i="14"/>
  <c r="X234" i="14"/>
  <c r="Y234" i="14"/>
  <c r="V235" i="14"/>
  <c r="W235" i="14"/>
  <c r="X235" i="14"/>
  <c r="Y235" i="14"/>
  <c r="V236" i="14"/>
  <c r="W236" i="14"/>
  <c r="X236" i="14"/>
  <c r="Y236" i="14"/>
  <c r="V237" i="14"/>
  <c r="W237" i="14"/>
  <c r="X237" i="14"/>
  <c r="Y237" i="14"/>
  <c r="V99" i="14"/>
  <c r="W99" i="14"/>
  <c r="X99" i="14"/>
  <c r="Y99" i="14"/>
  <c r="V87" i="14"/>
  <c r="W87" i="14"/>
  <c r="X87" i="14"/>
  <c r="Y87" i="14"/>
  <c r="V105" i="14"/>
  <c r="W105" i="14"/>
  <c r="X105" i="14"/>
  <c r="Y105" i="14"/>
  <c r="V106" i="14"/>
  <c r="W106" i="14"/>
  <c r="X106" i="14"/>
  <c r="Y106" i="14"/>
  <c r="V107" i="14"/>
  <c r="W107" i="14"/>
  <c r="X107" i="14"/>
  <c r="Y107" i="14"/>
  <c r="V108" i="14"/>
  <c r="W108" i="14"/>
  <c r="X108" i="14"/>
  <c r="Y108" i="14"/>
  <c r="V109" i="14"/>
  <c r="W109" i="14"/>
  <c r="X109" i="14"/>
  <c r="Y109" i="14"/>
  <c r="V110" i="14"/>
  <c r="W110" i="14"/>
  <c r="X110" i="14"/>
  <c r="Y110" i="14"/>
  <c r="V111" i="14"/>
  <c r="W111" i="14"/>
  <c r="X111" i="14"/>
  <c r="Y111" i="14"/>
  <c r="V112" i="14"/>
  <c r="W112" i="14"/>
  <c r="X112" i="14"/>
  <c r="Y112" i="14"/>
  <c r="V113" i="14"/>
  <c r="W113" i="14"/>
  <c r="X113" i="14"/>
  <c r="Y113" i="14"/>
  <c r="V114" i="14"/>
  <c r="W114" i="14"/>
  <c r="X114" i="14"/>
  <c r="Y114" i="14"/>
  <c r="V115" i="14"/>
  <c r="W115" i="14"/>
  <c r="X115" i="14"/>
  <c r="Y115" i="14"/>
  <c r="V116" i="14"/>
  <c r="W116" i="14"/>
  <c r="X116" i="14"/>
  <c r="Y116" i="14"/>
  <c r="V117" i="14"/>
  <c r="W117" i="14"/>
  <c r="X117" i="14"/>
  <c r="Y117" i="14"/>
  <c r="V118" i="14"/>
  <c r="W118" i="14"/>
  <c r="X118" i="14"/>
  <c r="Y118" i="14"/>
  <c r="V119" i="14"/>
  <c r="W119" i="14"/>
  <c r="X119" i="14"/>
  <c r="Y119" i="14"/>
  <c r="V120" i="14"/>
  <c r="W120" i="14"/>
  <c r="X120" i="14"/>
  <c r="Y120" i="14"/>
  <c r="V121" i="14"/>
  <c r="W121" i="14"/>
  <c r="X121" i="14"/>
  <c r="Y121" i="14"/>
  <c r="V94" i="14"/>
  <c r="W94" i="14"/>
  <c r="X94" i="14"/>
  <c r="Y94" i="14"/>
  <c r="V122" i="14"/>
  <c r="W122" i="14"/>
  <c r="X122" i="14"/>
  <c r="Y122" i="14"/>
  <c r="V123" i="14"/>
  <c r="W123" i="14"/>
  <c r="X123" i="14"/>
  <c r="Y123" i="14"/>
  <c r="V124" i="14"/>
  <c r="W124" i="14"/>
  <c r="X124" i="14"/>
  <c r="Y124" i="14"/>
  <c r="V125" i="14"/>
  <c r="W125" i="14"/>
  <c r="X125" i="14"/>
  <c r="Y125" i="14"/>
  <c r="V194" i="14"/>
  <c r="W194" i="14"/>
  <c r="X194" i="14"/>
  <c r="Y194" i="14"/>
  <c r="V126" i="14"/>
  <c r="W126" i="14"/>
  <c r="X126" i="14"/>
  <c r="Y126" i="14"/>
  <c r="V127" i="14"/>
  <c r="W127" i="14"/>
  <c r="X127" i="14"/>
  <c r="Y127" i="14"/>
  <c r="V128" i="14"/>
  <c r="W128" i="14"/>
  <c r="X128" i="14"/>
  <c r="Y128" i="14"/>
  <c r="V129" i="14"/>
  <c r="W129" i="14"/>
  <c r="X129" i="14"/>
  <c r="Y129" i="14"/>
  <c r="V130" i="14"/>
  <c r="W130" i="14"/>
  <c r="X130" i="14"/>
  <c r="Y130" i="14"/>
  <c r="V131" i="14"/>
  <c r="W131" i="14"/>
  <c r="X131" i="14"/>
  <c r="Y131" i="14"/>
  <c r="V132" i="14"/>
  <c r="W132" i="14"/>
  <c r="X132" i="14"/>
  <c r="Y132" i="14"/>
  <c r="V133" i="14"/>
  <c r="W133" i="14"/>
  <c r="X133" i="14"/>
  <c r="Y133" i="14"/>
  <c r="V134" i="14"/>
  <c r="W134" i="14"/>
  <c r="X134" i="14"/>
  <c r="Y134" i="14"/>
  <c r="V135" i="14"/>
  <c r="W135" i="14"/>
  <c r="X135" i="14"/>
  <c r="Y135" i="14"/>
  <c r="V136" i="14"/>
  <c r="W136" i="14"/>
  <c r="X136" i="14"/>
  <c r="Y136" i="14"/>
  <c r="V195" i="14"/>
  <c r="W195" i="14"/>
  <c r="X195" i="14"/>
  <c r="Y195" i="14"/>
  <c r="V137" i="14"/>
  <c r="W137" i="14"/>
  <c r="X137" i="14"/>
  <c r="Y137" i="14"/>
  <c r="V138" i="14"/>
  <c r="W138" i="14"/>
  <c r="X138" i="14"/>
  <c r="Y138" i="14"/>
  <c r="V139" i="14"/>
  <c r="W139" i="14"/>
  <c r="X139" i="14"/>
  <c r="Y139" i="14"/>
  <c r="V140" i="14"/>
  <c r="W140" i="14"/>
  <c r="X140" i="14"/>
  <c r="Y140" i="14"/>
  <c r="V85" i="14"/>
  <c r="W85" i="14"/>
  <c r="X85" i="14"/>
  <c r="Y85" i="14"/>
  <c r="V196" i="14"/>
  <c r="W196" i="14"/>
  <c r="X196" i="14"/>
  <c r="Y196" i="14"/>
  <c r="V141" i="14"/>
  <c r="W141" i="14"/>
  <c r="X141" i="14"/>
  <c r="Y141" i="14"/>
  <c r="V197" i="14"/>
  <c r="W197" i="14"/>
  <c r="X197" i="14"/>
  <c r="Y197" i="14"/>
  <c r="V88" i="14"/>
  <c r="W88" i="14"/>
  <c r="X88" i="14"/>
  <c r="Y88" i="14"/>
  <c r="V142" i="14"/>
  <c r="W142" i="14"/>
  <c r="X142" i="14"/>
  <c r="Y142" i="14"/>
  <c r="V143" i="14"/>
  <c r="W143" i="14"/>
  <c r="X143" i="14"/>
  <c r="Y143" i="14"/>
  <c r="V92" i="14"/>
  <c r="W92" i="14"/>
  <c r="X92" i="14"/>
  <c r="Y92" i="14"/>
  <c r="V144" i="14"/>
  <c r="W144" i="14"/>
  <c r="X144" i="14"/>
  <c r="Y144" i="14"/>
  <c r="V95" i="14"/>
  <c r="W95" i="14"/>
  <c r="X95" i="14"/>
  <c r="Y95" i="14"/>
  <c r="V145" i="14"/>
  <c r="W145" i="14"/>
  <c r="X145" i="14"/>
  <c r="Y145" i="14"/>
  <c r="V146" i="14"/>
  <c r="W146" i="14"/>
  <c r="X146" i="14"/>
  <c r="Y146" i="14"/>
  <c r="V147" i="14"/>
  <c r="W147" i="14"/>
  <c r="X147" i="14"/>
  <c r="Y147" i="14"/>
  <c r="V148" i="14"/>
  <c r="W148" i="14"/>
  <c r="X148" i="14"/>
  <c r="Y148" i="14"/>
  <c r="V149" i="14"/>
  <c r="W149" i="14"/>
  <c r="X149" i="14"/>
  <c r="Y149" i="14"/>
  <c r="V150" i="14"/>
  <c r="W150" i="14"/>
  <c r="X150" i="14"/>
  <c r="Y150" i="14"/>
  <c r="V151" i="14"/>
  <c r="W151" i="14"/>
  <c r="X151" i="14"/>
  <c r="Y151" i="14"/>
  <c r="V152" i="14"/>
  <c r="W152" i="14"/>
  <c r="X152" i="14"/>
  <c r="Y152" i="14"/>
  <c r="V153" i="14"/>
  <c r="W153" i="14"/>
  <c r="X153" i="14"/>
  <c r="Y153" i="14"/>
  <c r="V96" i="14"/>
  <c r="W96" i="14"/>
  <c r="X96" i="14"/>
  <c r="Y96" i="14"/>
  <c r="V154" i="14"/>
  <c r="W154" i="14"/>
  <c r="X154" i="14"/>
  <c r="Y154" i="14"/>
  <c r="V155" i="14"/>
  <c r="W155" i="14"/>
  <c r="X155" i="14"/>
  <c r="Y155" i="14"/>
  <c r="V156" i="14"/>
  <c r="W156" i="14"/>
  <c r="X156" i="14"/>
  <c r="Y156" i="14"/>
  <c r="V97" i="14"/>
  <c r="W97" i="14"/>
  <c r="X97" i="14"/>
  <c r="Y97" i="14"/>
  <c r="V100" i="14"/>
  <c r="W100" i="14"/>
  <c r="X100" i="14"/>
  <c r="Y100" i="14"/>
  <c r="V157" i="14"/>
  <c r="W157" i="14"/>
  <c r="X157" i="14"/>
  <c r="Y157" i="14"/>
  <c r="V158" i="14"/>
  <c r="W158" i="14"/>
  <c r="X158" i="14"/>
  <c r="Y158" i="14"/>
  <c r="V159" i="14"/>
  <c r="W159" i="14"/>
  <c r="X159" i="14"/>
  <c r="Y159" i="14"/>
  <c r="V101" i="14"/>
  <c r="W101" i="14"/>
  <c r="X101" i="14"/>
  <c r="Y101" i="14"/>
  <c r="V160" i="14"/>
  <c r="W160" i="14"/>
  <c r="X160" i="14"/>
  <c r="Y160" i="14"/>
  <c r="V161" i="14"/>
  <c r="W161" i="14"/>
  <c r="X161" i="14"/>
  <c r="Y161" i="14"/>
  <c r="V162" i="14"/>
  <c r="W162" i="14"/>
  <c r="X162" i="14"/>
  <c r="Y162" i="14"/>
  <c r="V163" i="14"/>
  <c r="W163" i="14"/>
  <c r="X163" i="14"/>
  <c r="Y163" i="14"/>
  <c r="V164" i="14"/>
  <c r="W164" i="14"/>
  <c r="X164" i="14"/>
  <c r="Y164" i="14"/>
  <c r="V165" i="14"/>
  <c r="W165" i="14"/>
  <c r="X165" i="14"/>
  <c r="Y165" i="14"/>
  <c r="V166" i="14"/>
  <c r="W166" i="14"/>
  <c r="X166" i="14"/>
  <c r="Y166" i="14"/>
  <c r="V167" i="14"/>
  <c r="W167" i="14"/>
  <c r="X167" i="14"/>
  <c r="Y167" i="14"/>
  <c r="V168" i="14"/>
  <c r="W168" i="14"/>
  <c r="X168" i="14"/>
  <c r="Y168" i="14"/>
  <c r="V169" i="14"/>
  <c r="W169" i="14"/>
  <c r="X169" i="14"/>
  <c r="Y169" i="14"/>
  <c r="V170" i="14"/>
  <c r="W170" i="14"/>
  <c r="X170" i="14"/>
  <c r="Y170" i="14"/>
  <c r="V171" i="14"/>
  <c r="W171" i="14"/>
  <c r="X171" i="14"/>
  <c r="Y171" i="14"/>
  <c r="V172" i="14"/>
  <c r="W172" i="14"/>
  <c r="X172" i="14"/>
  <c r="Y172" i="14"/>
  <c r="V173" i="14"/>
  <c r="W173" i="14"/>
  <c r="X173" i="14"/>
  <c r="Y173" i="14"/>
  <c r="V103" i="14"/>
  <c r="W103" i="14"/>
  <c r="X103" i="14"/>
  <c r="Y103" i="14"/>
  <c r="V174" i="14"/>
  <c r="W174" i="14"/>
  <c r="X174" i="14"/>
  <c r="Y174" i="14"/>
  <c r="V104" i="14"/>
  <c r="W104" i="14"/>
  <c r="X104" i="14"/>
  <c r="Y104" i="14"/>
  <c r="V175" i="14"/>
  <c r="W175" i="14"/>
  <c r="X175" i="14"/>
  <c r="Y175" i="14"/>
  <c r="V176" i="14"/>
  <c r="W176" i="14"/>
  <c r="X176" i="14"/>
  <c r="Y176" i="14"/>
  <c r="V177" i="14"/>
  <c r="W177" i="14"/>
  <c r="X177" i="14"/>
  <c r="Y177" i="14"/>
  <c r="V178" i="14"/>
  <c r="W178" i="14"/>
  <c r="X178" i="14"/>
  <c r="Y178" i="14"/>
  <c r="V179" i="14"/>
  <c r="W179" i="14"/>
  <c r="X179" i="14"/>
  <c r="Y179" i="14"/>
  <c r="V180" i="14"/>
  <c r="W180" i="14"/>
  <c r="X180" i="14"/>
  <c r="Y180" i="14"/>
  <c r="V181" i="14"/>
  <c r="W181" i="14"/>
  <c r="X181" i="14"/>
  <c r="Y181" i="14"/>
  <c r="V182" i="14"/>
  <c r="W182" i="14"/>
  <c r="X182" i="14"/>
  <c r="Y182" i="14"/>
  <c r="V89" i="14"/>
  <c r="W89" i="14"/>
  <c r="X89" i="14"/>
  <c r="Y89" i="14"/>
  <c r="V102" i="14"/>
  <c r="W102" i="14"/>
  <c r="X102" i="14"/>
  <c r="Y102" i="14"/>
  <c r="V198" i="14"/>
  <c r="W198" i="14"/>
  <c r="X198" i="14"/>
  <c r="Y198" i="14"/>
  <c r="V86" i="14"/>
  <c r="W86" i="14"/>
  <c r="X86" i="14"/>
  <c r="Y86" i="14"/>
  <c r="V183" i="14"/>
  <c r="W183" i="14"/>
  <c r="X183" i="14"/>
  <c r="Y183" i="14"/>
  <c r="V93" i="14"/>
  <c r="W93" i="14"/>
  <c r="X93" i="14"/>
  <c r="Y93" i="14"/>
  <c r="V184" i="14"/>
  <c r="W184" i="14"/>
  <c r="X184" i="14"/>
  <c r="Y184" i="14"/>
  <c r="V185" i="14"/>
  <c r="W185" i="14"/>
  <c r="X185" i="14"/>
  <c r="Y185" i="14"/>
  <c r="V186" i="14"/>
  <c r="W186" i="14"/>
  <c r="X186" i="14"/>
  <c r="Y186" i="14"/>
  <c r="V187" i="14"/>
  <c r="W187" i="14"/>
  <c r="X187" i="14"/>
  <c r="Y187" i="14"/>
  <c r="V188" i="14"/>
  <c r="W188" i="14"/>
  <c r="X188" i="14"/>
  <c r="Y188" i="14"/>
  <c r="V189" i="14"/>
  <c r="W189" i="14"/>
  <c r="X189" i="14"/>
  <c r="Y189" i="14"/>
  <c r="V190" i="14"/>
  <c r="W190" i="14"/>
  <c r="X190" i="14"/>
  <c r="Y190" i="14"/>
  <c r="V90" i="14"/>
  <c r="W90" i="14"/>
  <c r="X90" i="14"/>
  <c r="Y90" i="14"/>
  <c r="V191" i="14"/>
  <c r="W191" i="14"/>
  <c r="X191" i="14"/>
  <c r="Y191" i="14"/>
  <c r="V192" i="14"/>
  <c r="W192" i="14"/>
  <c r="X192" i="14"/>
  <c r="Y192" i="14"/>
  <c r="V91" i="14"/>
  <c r="W91" i="14"/>
  <c r="X91" i="14"/>
  <c r="Y91" i="14"/>
  <c r="V193" i="14"/>
  <c r="W193" i="14"/>
  <c r="X193" i="14"/>
  <c r="Y193" i="14"/>
  <c r="V98" i="14"/>
  <c r="W98" i="14"/>
  <c r="X98" i="14"/>
  <c r="Y98" i="14"/>
  <c r="V199" i="14"/>
  <c r="D199" i="14"/>
  <c r="F199" i="14"/>
  <c r="AB103" i="14"/>
  <c r="G199" i="14"/>
  <c r="J200" i="14"/>
  <c r="T200" i="14"/>
  <c r="Z200" i="14"/>
  <c r="J201" i="14"/>
  <c r="T201" i="14"/>
  <c r="Z201" i="14"/>
  <c r="J202" i="14"/>
  <c r="T202" i="14"/>
  <c r="Z202" i="14"/>
  <c r="J203" i="14"/>
  <c r="T203" i="14"/>
  <c r="Z203" i="14"/>
  <c r="J204" i="14"/>
  <c r="T204" i="14"/>
  <c r="Z204" i="14"/>
  <c r="J205" i="14"/>
  <c r="T205" i="14"/>
  <c r="Z205" i="14"/>
  <c r="J206" i="14"/>
  <c r="T206" i="14"/>
  <c r="Z206" i="14"/>
  <c r="J207" i="14"/>
  <c r="T207" i="14"/>
  <c r="Z207" i="14"/>
  <c r="J208" i="14"/>
  <c r="T208" i="14"/>
  <c r="Z208" i="14"/>
  <c r="J209" i="14"/>
  <c r="T209" i="14"/>
  <c r="Z209" i="14"/>
  <c r="J210" i="14"/>
  <c r="T210" i="14"/>
  <c r="Z210" i="14"/>
  <c r="J211" i="14"/>
  <c r="T211" i="14"/>
  <c r="Z211" i="14"/>
  <c r="J212" i="14"/>
  <c r="T212" i="14"/>
  <c r="Z212" i="14"/>
  <c r="J213" i="14"/>
  <c r="T213" i="14"/>
  <c r="Z213" i="14"/>
  <c r="J214" i="14"/>
  <c r="T214" i="14"/>
  <c r="Z214" i="14"/>
  <c r="J215" i="14"/>
  <c r="T215" i="14"/>
  <c r="Z215" i="14"/>
  <c r="J216" i="14"/>
  <c r="T216" i="14"/>
  <c r="Z216" i="14"/>
  <c r="J217" i="14"/>
  <c r="T217" i="14"/>
  <c r="Z217" i="14"/>
  <c r="J218" i="14"/>
  <c r="T218" i="14"/>
  <c r="Z218" i="14"/>
  <c r="J219" i="14"/>
  <c r="T219" i="14"/>
  <c r="Z219" i="14"/>
  <c r="J220" i="14"/>
  <c r="T220" i="14"/>
  <c r="Z220" i="14"/>
  <c r="J221" i="14"/>
  <c r="T221" i="14"/>
  <c r="Z221" i="14"/>
  <c r="J222" i="14"/>
  <c r="T222" i="14"/>
  <c r="Z222" i="14"/>
  <c r="J223" i="14"/>
  <c r="T223" i="14"/>
  <c r="Z223" i="14"/>
  <c r="J224" i="14"/>
  <c r="T224" i="14"/>
  <c r="Z224" i="14"/>
  <c r="J225" i="14"/>
  <c r="T225" i="14"/>
  <c r="Z225" i="14"/>
  <c r="J226" i="14"/>
  <c r="T226" i="14"/>
  <c r="Z226" i="14"/>
  <c r="J227" i="14"/>
  <c r="T227" i="14"/>
  <c r="Z227" i="14"/>
  <c r="J228" i="14"/>
  <c r="T228" i="14"/>
  <c r="Z228" i="14"/>
  <c r="J229" i="14"/>
  <c r="T229" i="14"/>
  <c r="Z229" i="14"/>
  <c r="J230" i="14"/>
  <c r="T230" i="14"/>
  <c r="Z230" i="14"/>
  <c r="J231" i="14"/>
  <c r="T231" i="14"/>
  <c r="Z231" i="14"/>
  <c r="J232" i="14"/>
  <c r="T232" i="14"/>
  <c r="Z232" i="14"/>
  <c r="J233" i="14"/>
  <c r="T233" i="14"/>
  <c r="Z233" i="14"/>
  <c r="J234" i="14"/>
  <c r="T234" i="14"/>
  <c r="Z234" i="14"/>
  <c r="J235" i="14"/>
  <c r="T235" i="14"/>
  <c r="Z235" i="14"/>
  <c r="J236" i="14"/>
  <c r="T236" i="14"/>
  <c r="Z236" i="14"/>
  <c r="J237" i="14"/>
  <c r="T237" i="14"/>
  <c r="Z237" i="14"/>
  <c r="J99" i="14"/>
  <c r="T99" i="14"/>
  <c r="Z99" i="14"/>
  <c r="J87" i="14"/>
  <c r="T87" i="14"/>
  <c r="Z87" i="14"/>
  <c r="J105" i="14"/>
  <c r="T105" i="14"/>
  <c r="Z105" i="14"/>
  <c r="J106" i="14"/>
  <c r="T106" i="14"/>
  <c r="Z106" i="14"/>
  <c r="J107" i="14"/>
  <c r="T107" i="14"/>
  <c r="Z107" i="14"/>
  <c r="J108" i="14"/>
  <c r="T108" i="14"/>
  <c r="Z108" i="14"/>
  <c r="J109" i="14"/>
  <c r="T109" i="14"/>
  <c r="Z109" i="14"/>
  <c r="J110" i="14"/>
  <c r="T110" i="14"/>
  <c r="Z110" i="14"/>
  <c r="J111" i="14"/>
  <c r="T111" i="14"/>
  <c r="Z111" i="14"/>
  <c r="J112" i="14"/>
  <c r="T112" i="14"/>
  <c r="Z112" i="14"/>
  <c r="J113" i="14"/>
  <c r="T113" i="14"/>
  <c r="Z113" i="14"/>
  <c r="J114" i="14"/>
  <c r="T114" i="14"/>
  <c r="Z114" i="14"/>
  <c r="J115" i="14"/>
  <c r="T115" i="14"/>
  <c r="Z115" i="14"/>
  <c r="J116" i="14"/>
  <c r="T116" i="14"/>
  <c r="Z116" i="14"/>
  <c r="J117" i="14"/>
  <c r="T117" i="14"/>
  <c r="Z117" i="14"/>
  <c r="J118" i="14"/>
  <c r="T118" i="14"/>
  <c r="Z118" i="14"/>
  <c r="J119" i="14"/>
  <c r="T119" i="14"/>
  <c r="Z119" i="14"/>
  <c r="J120" i="14"/>
  <c r="T120" i="14"/>
  <c r="Z120" i="14"/>
  <c r="J121" i="14"/>
  <c r="T121" i="14"/>
  <c r="Z121" i="14"/>
  <c r="J94" i="14"/>
  <c r="T94" i="14"/>
  <c r="Z94" i="14"/>
  <c r="J122" i="14"/>
  <c r="T122" i="14"/>
  <c r="Z122" i="14"/>
  <c r="J123" i="14"/>
  <c r="T123" i="14"/>
  <c r="Z123" i="14"/>
  <c r="J124" i="14"/>
  <c r="T124" i="14"/>
  <c r="Z124" i="14"/>
  <c r="J125" i="14"/>
  <c r="T125" i="14"/>
  <c r="Z125" i="14"/>
  <c r="J194" i="14"/>
  <c r="T194" i="14"/>
  <c r="Z194" i="14"/>
  <c r="J126" i="14"/>
  <c r="T126" i="14"/>
  <c r="Z126" i="14"/>
  <c r="J127" i="14"/>
  <c r="T127" i="14"/>
  <c r="Z127" i="14"/>
  <c r="J128" i="14"/>
  <c r="T128" i="14"/>
  <c r="Z128" i="14"/>
  <c r="J129" i="14"/>
  <c r="T129" i="14"/>
  <c r="Z129" i="14"/>
  <c r="J130" i="14"/>
  <c r="T130" i="14"/>
  <c r="Z130" i="14"/>
  <c r="J131" i="14"/>
  <c r="T131" i="14"/>
  <c r="Z131" i="14"/>
  <c r="J132" i="14"/>
  <c r="T132" i="14"/>
  <c r="Z132" i="14"/>
  <c r="J133" i="14"/>
  <c r="T133" i="14"/>
  <c r="Z133" i="14"/>
  <c r="J134" i="14"/>
  <c r="T134" i="14"/>
  <c r="Z134" i="14"/>
  <c r="J135" i="14"/>
  <c r="T135" i="14"/>
  <c r="Z135" i="14"/>
  <c r="J136" i="14"/>
  <c r="T136" i="14"/>
  <c r="Z136" i="14"/>
  <c r="J195" i="14"/>
  <c r="T195" i="14"/>
  <c r="Z195" i="14"/>
  <c r="J137" i="14"/>
  <c r="T137" i="14"/>
  <c r="Z137" i="14"/>
  <c r="J138" i="14"/>
  <c r="T138" i="14"/>
  <c r="Z138" i="14"/>
  <c r="J139" i="14"/>
  <c r="T139" i="14"/>
  <c r="Z139" i="14"/>
  <c r="J140" i="14"/>
  <c r="T140" i="14"/>
  <c r="Z140" i="14"/>
  <c r="J85" i="14"/>
  <c r="T85" i="14"/>
  <c r="Z85" i="14"/>
  <c r="J196" i="14"/>
  <c r="T196" i="14"/>
  <c r="Z196" i="14"/>
  <c r="J141" i="14"/>
  <c r="T141" i="14"/>
  <c r="Z141" i="14"/>
  <c r="J197" i="14"/>
  <c r="T197" i="14"/>
  <c r="Z197" i="14"/>
  <c r="J88" i="14"/>
  <c r="T88" i="14"/>
  <c r="Z88" i="14"/>
  <c r="J142" i="14"/>
  <c r="T142" i="14"/>
  <c r="Z142" i="14"/>
  <c r="J143" i="14"/>
  <c r="T143" i="14"/>
  <c r="Z143" i="14"/>
  <c r="J92" i="14"/>
  <c r="T92" i="14"/>
  <c r="Z92" i="14"/>
  <c r="J144" i="14"/>
  <c r="T144" i="14"/>
  <c r="Z144" i="14"/>
  <c r="J95" i="14"/>
  <c r="T95" i="14"/>
  <c r="Z95" i="14"/>
  <c r="J145" i="14"/>
  <c r="T145" i="14"/>
  <c r="Z145" i="14"/>
  <c r="J146" i="14"/>
  <c r="T146" i="14"/>
  <c r="Z146" i="14"/>
  <c r="J147" i="14"/>
  <c r="T147" i="14"/>
  <c r="Z147" i="14"/>
  <c r="J148" i="14"/>
  <c r="T148" i="14"/>
  <c r="Z148" i="14"/>
  <c r="J149" i="14"/>
  <c r="T149" i="14"/>
  <c r="Z149" i="14"/>
  <c r="J150" i="14"/>
  <c r="T150" i="14"/>
  <c r="Z150" i="14"/>
  <c r="J151" i="14"/>
  <c r="T151" i="14"/>
  <c r="Z151" i="14"/>
  <c r="J152" i="14"/>
  <c r="T152" i="14"/>
  <c r="Z152" i="14"/>
  <c r="J153" i="14"/>
  <c r="T153" i="14"/>
  <c r="Z153" i="14"/>
  <c r="J96" i="14"/>
  <c r="T96" i="14"/>
  <c r="Z96" i="14"/>
  <c r="J154" i="14"/>
  <c r="T154" i="14"/>
  <c r="Z154" i="14"/>
  <c r="J155" i="14"/>
  <c r="T155" i="14"/>
  <c r="Z155" i="14"/>
  <c r="J156" i="14"/>
  <c r="T156" i="14"/>
  <c r="Z156" i="14"/>
  <c r="J97" i="14"/>
  <c r="T97" i="14"/>
  <c r="Z97" i="14"/>
  <c r="J100" i="14"/>
  <c r="T100" i="14"/>
  <c r="Z100" i="14"/>
  <c r="J157" i="14"/>
  <c r="T157" i="14"/>
  <c r="Z157" i="14"/>
  <c r="J158" i="14"/>
  <c r="T158" i="14"/>
  <c r="Z158" i="14"/>
  <c r="J159" i="14"/>
  <c r="T159" i="14"/>
  <c r="Z159" i="14"/>
  <c r="J101" i="14"/>
  <c r="T101" i="14"/>
  <c r="Z101" i="14"/>
  <c r="J160" i="14"/>
  <c r="T160" i="14"/>
  <c r="Z160" i="14"/>
  <c r="J161" i="14"/>
  <c r="T161" i="14"/>
  <c r="Z161" i="14"/>
  <c r="J162" i="14"/>
  <c r="T162" i="14"/>
  <c r="Z162" i="14"/>
  <c r="J163" i="14"/>
  <c r="T163" i="14"/>
  <c r="Z163" i="14"/>
  <c r="J164" i="14"/>
  <c r="T164" i="14"/>
  <c r="Z164" i="14"/>
  <c r="J165" i="14"/>
  <c r="T165" i="14"/>
  <c r="Z165" i="14"/>
  <c r="J166" i="14"/>
  <c r="T166" i="14"/>
  <c r="Z166" i="14"/>
  <c r="J167" i="14"/>
  <c r="T167" i="14"/>
  <c r="Z167" i="14"/>
  <c r="J168" i="14"/>
  <c r="T168" i="14"/>
  <c r="Z168" i="14"/>
  <c r="J169" i="14"/>
  <c r="T169" i="14"/>
  <c r="Z169" i="14"/>
  <c r="J170" i="14"/>
  <c r="T170" i="14"/>
  <c r="Z170" i="14"/>
  <c r="J171" i="14"/>
  <c r="T171" i="14"/>
  <c r="Z171" i="14"/>
  <c r="J172" i="14"/>
  <c r="T172" i="14"/>
  <c r="Z172" i="14"/>
  <c r="J173" i="14"/>
  <c r="T173" i="14"/>
  <c r="Z173" i="14"/>
  <c r="J103" i="14"/>
  <c r="T103" i="14"/>
  <c r="Z103" i="14"/>
  <c r="J174" i="14"/>
  <c r="T174" i="14"/>
  <c r="Z174" i="14"/>
  <c r="J104" i="14"/>
  <c r="T104" i="14"/>
  <c r="Z104" i="14"/>
  <c r="J175" i="14"/>
  <c r="T175" i="14"/>
  <c r="Z175" i="14"/>
  <c r="J176" i="14"/>
  <c r="T176" i="14"/>
  <c r="Z176" i="14"/>
  <c r="J177" i="14"/>
  <c r="T177" i="14"/>
  <c r="Z177" i="14"/>
  <c r="J178" i="14"/>
  <c r="T178" i="14"/>
  <c r="Z178" i="14"/>
  <c r="J179" i="14"/>
  <c r="T179" i="14"/>
  <c r="Z179" i="14"/>
  <c r="J180" i="14"/>
  <c r="T180" i="14"/>
  <c r="Z180" i="14"/>
  <c r="J181" i="14"/>
  <c r="T181" i="14"/>
  <c r="Z181" i="14"/>
  <c r="J182" i="14"/>
  <c r="T182" i="14"/>
  <c r="Z182" i="14"/>
  <c r="J89" i="14"/>
  <c r="T89" i="14"/>
  <c r="Z89" i="14"/>
  <c r="J102" i="14"/>
  <c r="T102" i="14"/>
  <c r="Z102" i="14"/>
  <c r="J198" i="14"/>
  <c r="T198" i="14"/>
  <c r="Z198" i="14"/>
  <c r="J86" i="14"/>
  <c r="T86" i="14"/>
  <c r="Z86" i="14"/>
  <c r="J183" i="14"/>
  <c r="T183" i="14"/>
  <c r="Z183" i="14"/>
  <c r="J93" i="14"/>
  <c r="T93" i="14"/>
  <c r="Z93" i="14"/>
  <c r="J184" i="14"/>
  <c r="T184" i="14"/>
  <c r="Z184" i="14"/>
  <c r="J185" i="14"/>
  <c r="T185" i="14"/>
  <c r="Z185" i="14"/>
  <c r="J186" i="14"/>
  <c r="T186" i="14"/>
  <c r="Z186" i="14"/>
  <c r="J187" i="14"/>
  <c r="T187" i="14"/>
  <c r="Z187" i="14"/>
  <c r="J188" i="14"/>
  <c r="T188" i="14"/>
  <c r="Z188" i="14"/>
  <c r="J189" i="14"/>
  <c r="T189" i="14"/>
  <c r="Z189" i="14"/>
  <c r="J190" i="14"/>
  <c r="T190" i="14"/>
  <c r="Z190" i="14"/>
  <c r="J90" i="14"/>
  <c r="T90" i="14"/>
  <c r="Z90" i="14"/>
  <c r="J191" i="14"/>
  <c r="T191" i="14"/>
  <c r="Z191" i="14"/>
  <c r="J192" i="14"/>
  <c r="T192" i="14"/>
  <c r="Z192" i="14"/>
  <c r="J91" i="14"/>
  <c r="T91" i="14"/>
  <c r="Z91" i="14"/>
  <c r="J193" i="14"/>
  <c r="T193" i="14"/>
  <c r="Z193" i="14"/>
  <c r="J98" i="14"/>
  <c r="T98" i="14"/>
  <c r="Z98" i="14"/>
  <c r="B199" i="14"/>
  <c r="AB184" i="14"/>
  <c r="AB176" i="14"/>
  <c r="AB120" i="14"/>
  <c r="AB129" i="14"/>
  <c r="AB121" i="14"/>
  <c r="AB145" i="14"/>
  <c r="AB167" i="14"/>
  <c r="AB135" i="14"/>
  <c r="AB127" i="14"/>
  <c r="AB175" i="14"/>
  <c r="AB180" i="14"/>
  <c r="AB163" i="14"/>
  <c r="AB130" i="14"/>
  <c r="AB172" i="14"/>
  <c r="AB178" i="14"/>
  <c r="AB112" i="14"/>
  <c r="AB126" i="14"/>
  <c r="AB110" i="14"/>
  <c r="AB115" i="14"/>
  <c r="AB177" i="14"/>
  <c r="AB131" i="14"/>
  <c r="AB149" i="14"/>
  <c r="AB157" i="14"/>
  <c r="AB134" i="14"/>
  <c r="AB153" i="14"/>
  <c r="AB118" i="14"/>
  <c r="AB123" i="14"/>
  <c r="AB109" i="14"/>
  <c r="AB111" i="14"/>
  <c r="AB194" i="14"/>
  <c r="AB104" i="14"/>
  <c r="AB164" i="14"/>
  <c r="AB183" i="14"/>
  <c r="AB101" i="14"/>
  <c r="AB195" i="14"/>
  <c r="AB100" i="14"/>
  <c r="AB186" i="14"/>
  <c r="AB182" i="14"/>
  <c r="AB173" i="14"/>
  <c r="AB85" i="14"/>
  <c r="AB156" i="14"/>
  <c r="AB132" i="14"/>
  <c r="AB148" i="14"/>
  <c r="AB150" i="14"/>
  <c r="AB174" i="14"/>
  <c r="AB95" i="14"/>
  <c r="AB128" i="14"/>
  <c r="AB133" i="14"/>
  <c r="AB88" i="14"/>
  <c r="AB161" i="14"/>
  <c r="AB139" i="14"/>
  <c r="AB122" i="14"/>
  <c r="AB87" i="14"/>
  <c r="AB162" i="14"/>
  <c r="AB171" i="14"/>
  <c r="AB170" i="14"/>
  <c r="AB169" i="14"/>
  <c r="AB108" i="14"/>
  <c r="AB179" i="14"/>
  <c r="AB193" i="14"/>
  <c r="AB92" i="14"/>
  <c r="AB125" i="14"/>
  <c r="AB107" i="14"/>
  <c r="AB117" i="14"/>
  <c r="AB124" i="14"/>
  <c r="AB94" i="14"/>
  <c r="AB168" i="14"/>
  <c r="AB155" i="14"/>
  <c r="AB160" i="14"/>
  <c r="AB141" i="14"/>
  <c r="AB102" i="14"/>
  <c r="AB146" i="14"/>
  <c r="AB151" i="14"/>
  <c r="AB159" i="14"/>
  <c r="AB154" i="14"/>
  <c r="AB97" i="14"/>
  <c r="AB147" i="14"/>
  <c r="AB181" i="14"/>
  <c r="AB187" i="14"/>
  <c r="AB165" i="14"/>
  <c r="AB189" i="14"/>
  <c r="AB113" i="14"/>
  <c r="AB105" i="14"/>
  <c r="AB106" i="14"/>
  <c r="AB116" i="14"/>
  <c r="AB158" i="14"/>
  <c r="AB166" i="14"/>
  <c r="AB91" i="14"/>
  <c r="AB90" i="14"/>
  <c r="AB96" i="14"/>
  <c r="AB98" i="14"/>
  <c r="AB152" i="14"/>
  <c r="AB185" i="14"/>
  <c r="AB93" i="14"/>
  <c r="AB114" i="14"/>
  <c r="AB136" i="14"/>
  <c r="AB143" i="14"/>
  <c r="AB138" i="14"/>
  <c r="AB191" i="14"/>
  <c r="AB99" i="14"/>
  <c r="AB190" i="14"/>
  <c r="AB140" i="14"/>
  <c r="AB188" i="14"/>
  <c r="AB119" i="14"/>
  <c r="AB144" i="14"/>
  <c r="AB192" i="14"/>
  <c r="AB89" i="14"/>
  <c r="AB137" i="14"/>
  <c r="AB142" i="14"/>
  <c r="AB86" i="14"/>
  <c r="AB198" i="14"/>
  <c r="AB196" i="14"/>
  <c r="AB197" i="14"/>
  <c r="AB236" i="14"/>
  <c r="AB237" i="14"/>
  <c r="AG197" i="14"/>
  <c r="AG198" i="14"/>
  <c r="AG86" i="14"/>
  <c r="AG142" i="14"/>
  <c r="AG137" i="14"/>
  <c r="AG89" i="14"/>
  <c r="AG192" i="14"/>
  <c r="AG144" i="14"/>
  <c r="AG119" i="14"/>
  <c r="AG188" i="14"/>
  <c r="AG140" i="14"/>
  <c r="AG190" i="14"/>
  <c r="AG99" i="14"/>
  <c r="AG191" i="14"/>
  <c r="AG138" i="14"/>
  <c r="AG143" i="14"/>
  <c r="AG136" i="14"/>
  <c r="AG114" i="14"/>
  <c r="AG93" i="14"/>
  <c r="AG185" i="14"/>
  <c r="AG152" i="14"/>
  <c r="AG98" i="14"/>
  <c r="AG96" i="14"/>
  <c r="AG90" i="14"/>
  <c r="AG91" i="14"/>
  <c r="AG166" i="14"/>
  <c r="AG158" i="14"/>
  <c r="AG116" i="14"/>
  <c r="AG106" i="14"/>
  <c r="AG105" i="14"/>
  <c r="AG113" i="14"/>
  <c r="AG189" i="14"/>
  <c r="AG165" i="14"/>
  <c r="AG187" i="14"/>
  <c r="AG181" i="14"/>
  <c r="AG147" i="14"/>
  <c r="AG97" i="14"/>
  <c r="AG154" i="14"/>
  <c r="AG159" i="14"/>
  <c r="AG151" i="14"/>
  <c r="AG146" i="14"/>
  <c r="AG102" i="14"/>
  <c r="AG141" i="14"/>
  <c r="AG160" i="14"/>
  <c r="AG155" i="14"/>
  <c r="AG168" i="14"/>
  <c r="AG94" i="14"/>
  <c r="AG124" i="14"/>
  <c r="AG117" i="14"/>
  <c r="AG107" i="14"/>
  <c r="AG125" i="14"/>
  <c r="AG92" i="14"/>
  <c r="AG193" i="14"/>
  <c r="AG179" i="14"/>
  <c r="AG108" i="14"/>
  <c r="AG169" i="14"/>
  <c r="AG170" i="14"/>
  <c r="AG171" i="14"/>
  <c r="AG162" i="14"/>
  <c r="AG87" i="14"/>
  <c r="AG122" i="14"/>
  <c r="AG139" i="14"/>
  <c r="AG161" i="14"/>
  <c r="AG88" i="14"/>
  <c r="AG133" i="14"/>
  <c r="AG128" i="14"/>
  <c r="AG95" i="14"/>
  <c r="AG174" i="14"/>
  <c r="AG150" i="14"/>
  <c r="AG148" i="14"/>
  <c r="AG132" i="14"/>
  <c r="AG156" i="14"/>
  <c r="AG85" i="14"/>
  <c r="AG173" i="14"/>
  <c r="AG182" i="14"/>
  <c r="AG186" i="14"/>
  <c r="AG100" i="14"/>
  <c r="AG103" i="14"/>
  <c r="AG195" i="14"/>
  <c r="AG101" i="14"/>
  <c r="AG183" i="14"/>
  <c r="AG164" i="14"/>
  <c r="AG104" i="14"/>
  <c r="AG194" i="14"/>
  <c r="AG111" i="14"/>
  <c r="AG109" i="14"/>
  <c r="AG123" i="14"/>
  <c r="AG118" i="14"/>
  <c r="AG153" i="14"/>
  <c r="AG134" i="14"/>
  <c r="AG157" i="14"/>
  <c r="AG149" i="14"/>
  <c r="AG131" i="14"/>
  <c r="AG177" i="14"/>
  <c r="AG115" i="14"/>
  <c r="AG110" i="14"/>
  <c r="AG126" i="14"/>
  <c r="AG112" i="14"/>
  <c r="AG178" i="14"/>
  <c r="AG172" i="14"/>
  <c r="AG130" i="14"/>
  <c r="AG163" i="14"/>
  <c r="AG180" i="14"/>
  <c r="AG175" i="14"/>
  <c r="AG127" i="14"/>
  <c r="AG135" i="14"/>
  <c r="AG167" i="14"/>
  <c r="AG145" i="14"/>
  <c r="AG121" i="14"/>
  <c r="AG129" i="14"/>
  <c r="AG120" i="14"/>
  <c r="AG176" i="14"/>
  <c r="AG184" i="14"/>
  <c r="AG237" i="14"/>
  <c r="AG236" i="14"/>
  <c r="AB228" i="14"/>
  <c r="AB229" i="14"/>
  <c r="AB230" i="14"/>
  <c r="AB231" i="14"/>
  <c r="AB232" i="14"/>
  <c r="AB233" i="14"/>
  <c r="AB234" i="14"/>
  <c r="AB235" i="14"/>
  <c r="AB200" i="14"/>
  <c r="AB201" i="14"/>
  <c r="AB202" i="14"/>
  <c r="AB203" i="14"/>
  <c r="AB204" i="14"/>
  <c r="AB205" i="14"/>
  <c r="AB206" i="14"/>
  <c r="AB207" i="14"/>
  <c r="AB208" i="14"/>
  <c r="AB209" i="14"/>
  <c r="AB210" i="14"/>
  <c r="AB211" i="14"/>
  <c r="AB212" i="14"/>
  <c r="AB213" i="14"/>
  <c r="AB214" i="14"/>
  <c r="AB215" i="14"/>
  <c r="AB216" i="14"/>
  <c r="AB217" i="14"/>
  <c r="AB218" i="14"/>
  <c r="AB219" i="14"/>
  <c r="AB220" i="14"/>
  <c r="AB221" i="14"/>
  <c r="AB222" i="14"/>
  <c r="AB223" i="14"/>
  <c r="AB224" i="14"/>
  <c r="AB225" i="14"/>
  <c r="AB226" i="14"/>
  <c r="AB227" i="14"/>
  <c r="AB199" i="14"/>
  <c r="Z199" i="14"/>
  <c r="T199" i="14"/>
  <c r="J199" i="14"/>
  <c r="Y199" i="14"/>
  <c r="X199" i="14"/>
  <c r="W199" i="14"/>
  <c r="L199" i="14"/>
  <c r="Q199" i="14"/>
  <c r="S199" i="14"/>
  <c r="R199" i="14"/>
  <c r="P199" i="14"/>
  <c r="O199" i="14"/>
  <c r="N199" i="14"/>
  <c r="M199" i="14"/>
  <c r="I199" i="14"/>
  <c r="E199" i="14"/>
  <c r="C199" i="14"/>
  <c r="Z24" i="14"/>
  <c r="Z35" i="14"/>
  <c r="Z49" i="14"/>
  <c r="Z63" i="14"/>
  <c r="Z13" i="14"/>
  <c r="J82" i="2"/>
  <c r="J80" i="2"/>
  <c r="Z82" i="14" l="1"/>
  <c r="Z83" i="14" s="1"/>
  <c r="J82" i="14"/>
  <c r="U221" i="14"/>
  <c r="U201" i="14"/>
  <c r="U237" i="14"/>
  <c r="U192" i="14"/>
  <c r="U180" i="14"/>
  <c r="U118" i="14"/>
  <c r="U104" i="14"/>
  <c r="U103" i="14"/>
  <c r="U164" i="14"/>
  <c r="U159" i="14"/>
  <c r="U152" i="14"/>
  <c r="U146" i="14"/>
  <c r="U95" i="14"/>
  <c r="U185" i="14"/>
  <c r="U93" i="14"/>
  <c r="U172" i="14"/>
  <c r="U166" i="14"/>
  <c r="U157" i="14"/>
  <c r="U96" i="14"/>
  <c r="U196" i="14"/>
  <c r="U86" i="14"/>
  <c r="U102" i="14"/>
  <c r="U176" i="14"/>
  <c r="U170" i="14"/>
  <c r="U162" i="14"/>
  <c r="U97" i="14"/>
  <c r="U150" i="14"/>
  <c r="U92" i="14"/>
  <c r="U98" i="14"/>
  <c r="U191" i="14"/>
  <c r="U110" i="14"/>
  <c r="U187" i="14"/>
  <c r="U178" i="14"/>
  <c r="U168" i="14"/>
  <c r="U160" i="14"/>
  <c r="U155" i="14"/>
  <c r="U148" i="14"/>
  <c r="U142" i="14"/>
  <c r="K216" i="14"/>
  <c r="K227" i="14"/>
  <c r="K125" i="14"/>
  <c r="K141" i="14"/>
  <c r="K220" i="14"/>
  <c r="K236" i="14"/>
  <c r="K204" i="14"/>
  <c r="K218" i="14"/>
  <c r="K231" i="14"/>
  <c r="K111" i="14"/>
  <c r="U193" i="14"/>
  <c r="U91" i="14"/>
  <c r="U90" i="14"/>
  <c r="U189" i="14"/>
  <c r="U182" i="14"/>
  <c r="U197" i="14"/>
  <c r="U195" i="14"/>
  <c r="U114" i="14"/>
  <c r="K109" i="14"/>
  <c r="U229" i="14"/>
  <c r="K224" i="14"/>
  <c r="K214" i="14"/>
  <c r="K121" i="14"/>
  <c r="K105" i="14"/>
  <c r="K234" i="14"/>
  <c r="U209" i="14"/>
  <c r="K117" i="14"/>
  <c r="K115" i="14"/>
  <c r="K232" i="14"/>
  <c r="U225" i="14"/>
  <c r="K212" i="14"/>
  <c r="K207" i="14"/>
  <c r="U203" i="14"/>
  <c r="U135" i="14"/>
  <c r="K124" i="14"/>
  <c r="K118" i="14"/>
  <c r="K113" i="14"/>
  <c r="U106" i="14"/>
  <c r="U233" i="14"/>
  <c r="K228" i="14"/>
  <c r="U217" i="14"/>
  <c r="K208" i="14"/>
  <c r="K206" i="14"/>
  <c r="K200" i="14"/>
  <c r="U211" i="14"/>
  <c r="U205" i="14"/>
  <c r="U219" i="14"/>
  <c r="U213" i="14"/>
  <c r="U131" i="14"/>
  <c r="U130" i="14"/>
  <c r="U128" i="14"/>
  <c r="U190" i="14"/>
  <c r="U188" i="14"/>
  <c r="U186" i="14"/>
  <c r="U184" i="14"/>
  <c r="U183" i="14"/>
  <c r="U198" i="14"/>
  <c r="U89" i="14"/>
  <c r="U181" i="14"/>
  <c r="U179" i="14"/>
  <c r="U177" i="14"/>
  <c r="U175" i="14"/>
  <c r="U174" i="14"/>
  <c r="U173" i="14"/>
  <c r="U171" i="14"/>
  <c r="U169" i="14"/>
  <c r="U167" i="14"/>
  <c r="U165" i="14"/>
  <c r="U163" i="14"/>
  <c r="U161" i="14"/>
  <c r="U101" i="14"/>
  <c r="U158" i="14"/>
  <c r="U100" i="14"/>
  <c r="U156" i="14"/>
  <c r="U154" i="14"/>
  <c r="U153" i="14"/>
  <c r="U151" i="14"/>
  <c r="U149" i="14"/>
  <c r="U147" i="14"/>
  <c r="U145" i="14"/>
  <c r="U144" i="14"/>
  <c r="U143" i="14"/>
  <c r="U88" i="14"/>
  <c r="U141" i="14"/>
  <c r="U125" i="14"/>
  <c r="U94" i="14"/>
  <c r="U116" i="14"/>
  <c r="U107" i="14"/>
  <c r="K237" i="14"/>
  <c r="U235" i="14"/>
  <c r="K230" i="14"/>
  <c r="U226" i="14"/>
  <c r="K221" i="14"/>
  <c r="U210" i="14"/>
  <c r="U207" i="14"/>
  <c r="U194" i="14"/>
  <c r="U122" i="14"/>
  <c r="K94" i="14"/>
  <c r="U120" i="14"/>
  <c r="U111" i="14"/>
  <c r="K106" i="14"/>
  <c r="U87" i="14"/>
  <c r="U230" i="14"/>
  <c r="K225" i="14"/>
  <c r="U140" i="14"/>
  <c r="U133" i="14"/>
  <c r="U138" i="14"/>
  <c r="U223" i="14"/>
  <c r="U218" i="14"/>
  <c r="U215" i="14"/>
  <c r="U85" i="14"/>
  <c r="U139" i="14"/>
  <c r="U137" i="14"/>
  <c r="U136" i="14"/>
  <c r="U134" i="14"/>
  <c r="U132" i="14"/>
  <c r="U126" i="14"/>
  <c r="K194" i="14"/>
  <c r="U123" i="14"/>
  <c r="K122" i="14"/>
  <c r="K119" i="14"/>
  <c r="U115" i="14"/>
  <c r="K110" i="14"/>
  <c r="U108" i="14"/>
  <c r="K99" i="14"/>
  <c r="U234" i="14"/>
  <c r="K229" i="14"/>
  <c r="U227" i="14"/>
  <c r="K222" i="14"/>
  <c r="K205" i="14"/>
  <c r="K164" i="14"/>
  <c r="K97" i="14"/>
  <c r="K148" i="14"/>
  <c r="K85" i="14"/>
  <c r="K132" i="14"/>
  <c r="U129" i="14"/>
  <c r="U127" i="14"/>
  <c r="U124" i="14"/>
  <c r="K123" i="14"/>
  <c r="U119" i="14"/>
  <c r="K114" i="14"/>
  <c r="U112" i="14"/>
  <c r="K107" i="14"/>
  <c r="U99" i="14"/>
  <c r="K233" i="14"/>
  <c r="U231" i="14"/>
  <c r="K226" i="14"/>
  <c r="U222" i="14"/>
  <c r="K213" i="14"/>
  <c r="K210" i="14"/>
  <c r="U202" i="14"/>
  <c r="U121" i="14"/>
  <c r="K116" i="14"/>
  <c r="U113" i="14"/>
  <c r="K108" i="14"/>
  <c r="U105" i="14"/>
  <c r="K235" i="14"/>
  <c r="U232" i="14"/>
  <c r="U224" i="14"/>
  <c r="K219" i="14"/>
  <c r="U216" i="14"/>
  <c r="K211" i="14"/>
  <c r="U208" i="14"/>
  <c r="K203" i="14"/>
  <c r="U200" i="14"/>
  <c r="K217" i="14"/>
  <c r="U214" i="14"/>
  <c r="K209" i="14"/>
  <c r="U206" i="14"/>
  <c r="K201" i="14"/>
  <c r="K120" i="14"/>
  <c r="U117" i="14"/>
  <c r="K112" i="14"/>
  <c r="U109" i="14"/>
  <c r="K87" i="14"/>
  <c r="U236" i="14"/>
  <c r="U228" i="14"/>
  <c r="K223" i="14"/>
  <c r="U220" i="14"/>
  <c r="K215" i="14"/>
  <c r="U212" i="14"/>
  <c r="U204" i="14"/>
  <c r="J83" i="14"/>
  <c r="T82" i="14"/>
  <c r="T83" i="14" s="1"/>
  <c r="K199" i="14"/>
  <c r="U199" i="14"/>
  <c r="G59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F182" i="4"/>
  <c r="K145" i="14" l="1"/>
  <c r="K137" i="14"/>
  <c r="K157" i="14"/>
  <c r="K168" i="14"/>
  <c r="K196" i="14"/>
  <c r="K133" i="14"/>
  <c r="K144" i="14"/>
  <c r="K134" i="14"/>
  <c r="K152" i="14"/>
  <c r="K140" i="14"/>
  <c r="K131" i="14"/>
  <c r="K135" i="14"/>
  <c r="K100" i="14"/>
  <c r="K147" i="14"/>
  <c r="K101" i="14"/>
  <c r="K174" i="14"/>
  <c r="K161" i="14"/>
  <c r="K143" i="14"/>
  <c r="K165" i="14"/>
  <c r="K169" i="14"/>
  <c r="K129" i="14"/>
  <c r="K195" i="14"/>
  <c r="K103" i="14"/>
  <c r="K166" i="14"/>
  <c r="K159" i="14"/>
  <c r="K96" i="14"/>
  <c r="K146" i="14"/>
  <c r="K197" i="14"/>
  <c r="K153" i="14"/>
  <c r="K127" i="14"/>
  <c r="K151" i="14"/>
  <c r="K163" i="14"/>
  <c r="K156" i="14"/>
  <c r="K88" i="14"/>
  <c r="K154" i="14"/>
  <c r="K167" i="14"/>
  <c r="K149" i="14"/>
  <c r="K173" i="14"/>
  <c r="K158" i="14"/>
  <c r="K142" i="14"/>
  <c r="K150" i="14"/>
  <c r="K139" i="14"/>
  <c r="K92" i="14"/>
  <c r="K160" i="14"/>
  <c r="K170" i="14"/>
  <c r="K202" i="14"/>
  <c r="K136" i="14"/>
  <c r="K95" i="14"/>
  <c r="K155" i="14"/>
  <c r="K162" i="14"/>
  <c r="K172" i="14"/>
  <c r="K138" i="14"/>
  <c r="K175" i="14"/>
  <c r="K171" i="14"/>
  <c r="AA205" i="14"/>
  <c r="AH205" i="14" s="1"/>
  <c r="AA211" i="14"/>
  <c r="AH211" i="14" s="1"/>
  <c r="AA212" i="14"/>
  <c r="AH212" i="14" s="1"/>
  <c r="AA218" i="14"/>
  <c r="AH218" i="14" s="1"/>
  <c r="AA230" i="14"/>
  <c r="AH230" i="14" s="1"/>
  <c r="AA231" i="14"/>
  <c r="AH231" i="14" s="1"/>
  <c r="AA232" i="14"/>
  <c r="AH232" i="14" s="1"/>
  <c r="AA233" i="14"/>
  <c r="AH233" i="14" s="1"/>
  <c r="AA111" i="14"/>
  <c r="AH111" i="14" s="1"/>
  <c r="AI111" i="14" s="1"/>
  <c r="AA112" i="14"/>
  <c r="AH112" i="14" s="1"/>
  <c r="AI112" i="14" s="1"/>
  <c r="AA113" i="14"/>
  <c r="AH113" i="14" s="1"/>
  <c r="AI113" i="14" s="1"/>
  <c r="AA114" i="14"/>
  <c r="AH114" i="14" s="1"/>
  <c r="AI114" i="14" s="1"/>
  <c r="AA122" i="14"/>
  <c r="AH122" i="14" s="1"/>
  <c r="AI122" i="14" s="1"/>
  <c r="AA194" i="14"/>
  <c r="AH194" i="14" s="1"/>
  <c r="AI194" i="14" s="1"/>
  <c r="AA128" i="14"/>
  <c r="AA130" i="14"/>
  <c r="AA132" i="14"/>
  <c r="AH132" i="14" s="1"/>
  <c r="AI132" i="14" s="1"/>
  <c r="AA134" i="14"/>
  <c r="AA136" i="14"/>
  <c r="AA137" i="14"/>
  <c r="AA139" i="14"/>
  <c r="AA85" i="14"/>
  <c r="AH85" i="14" s="1"/>
  <c r="AI85" i="14" s="1"/>
  <c r="AA203" i="14"/>
  <c r="AH203" i="14" s="1"/>
  <c r="AA204" i="14"/>
  <c r="AH204" i="14" s="1"/>
  <c r="AA210" i="14"/>
  <c r="AH210" i="14" s="1"/>
  <c r="AA216" i="14"/>
  <c r="AH216" i="14" s="1"/>
  <c r="AA217" i="14"/>
  <c r="AH217" i="14" s="1"/>
  <c r="AA226" i="14"/>
  <c r="AH226" i="14" s="1"/>
  <c r="AA227" i="14"/>
  <c r="AH227" i="14" s="1"/>
  <c r="AA228" i="14"/>
  <c r="AH228" i="14" s="1"/>
  <c r="AA229" i="14"/>
  <c r="AH229" i="14" s="1"/>
  <c r="AA107" i="14"/>
  <c r="AH107" i="14" s="1"/>
  <c r="AI107" i="14" s="1"/>
  <c r="AA108" i="14"/>
  <c r="AH108" i="14" s="1"/>
  <c r="AI108" i="14" s="1"/>
  <c r="AA109" i="14"/>
  <c r="AH109" i="14" s="1"/>
  <c r="AI109" i="14" s="1"/>
  <c r="AA110" i="14"/>
  <c r="AH110" i="14" s="1"/>
  <c r="AI110" i="14" s="1"/>
  <c r="AA200" i="14"/>
  <c r="AH200" i="14" s="1"/>
  <c r="AA201" i="14"/>
  <c r="AH201" i="14" s="1"/>
  <c r="AA206" i="14"/>
  <c r="AH206" i="14" s="1"/>
  <c r="AA207" i="14"/>
  <c r="AA213" i="14"/>
  <c r="AH213" i="14" s="1"/>
  <c r="AA219" i="14"/>
  <c r="AH219" i="14" s="1"/>
  <c r="AA220" i="14"/>
  <c r="AH220" i="14" s="1"/>
  <c r="AA221" i="14"/>
  <c r="AH221" i="14" s="1"/>
  <c r="AA234" i="14"/>
  <c r="AH234" i="14" s="1"/>
  <c r="AA235" i="14"/>
  <c r="AH235" i="14" s="1"/>
  <c r="AA236" i="14"/>
  <c r="AH236" i="14" s="1"/>
  <c r="AA237" i="14"/>
  <c r="AH237" i="14" s="1"/>
  <c r="AA115" i="14"/>
  <c r="AH115" i="14" s="1"/>
  <c r="AI115" i="14" s="1"/>
  <c r="AA116" i="14"/>
  <c r="AH116" i="14" s="1"/>
  <c r="AI116" i="14" s="1"/>
  <c r="AA117" i="14"/>
  <c r="AH117" i="14" s="1"/>
  <c r="AI117" i="14" s="1"/>
  <c r="AA118" i="14"/>
  <c r="AH118" i="14" s="1"/>
  <c r="AI118" i="14" s="1"/>
  <c r="AA123" i="14"/>
  <c r="AH123" i="14" s="1"/>
  <c r="AI123" i="14" s="1"/>
  <c r="AA126" i="14"/>
  <c r="AA196" i="14"/>
  <c r="AA142" i="14"/>
  <c r="AA95" i="14"/>
  <c r="AA148" i="14"/>
  <c r="AH148" i="14" s="1"/>
  <c r="AI148" i="14" s="1"/>
  <c r="AA152" i="14"/>
  <c r="AA155" i="14"/>
  <c r="AA157" i="14"/>
  <c r="AA160" i="14"/>
  <c r="AA164" i="14"/>
  <c r="AH164" i="14" s="1"/>
  <c r="AI164" i="14" s="1"/>
  <c r="AA168" i="14"/>
  <c r="AA172" i="14"/>
  <c r="AA104" i="14"/>
  <c r="AA177" i="14"/>
  <c r="AA180" i="14"/>
  <c r="AA198" i="14"/>
  <c r="AA215" i="14"/>
  <c r="AH215" i="14" s="1"/>
  <c r="AA223" i="14"/>
  <c r="AH223" i="14" s="1"/>
  <c r="AA225" i="14"/>
  <c r="AH225" i="14" s="1"/>
  <c r="AA119" i="14"/>
  <c r="AH119" i="14" s="1"/>
  <c r="AI119" i="14" s="1"/>
  <c r="AA129" i="14"/>
  <c r="AA195" i="14"/>
  <c r="AA92" i="14"/>
  <c r="AA147" i="14"/>
  <c r="AA162" i="14"/>
  <c r="AA167" i="14"/>
  <c r="AA176" i="14"/>
  <c r="AA178" i="14"/>
  <c r="AA182" i="14"/>
  <c r="AA184" i="14"/>
  <c r="AA127" i="14"/>
  <c r="AA135" i="14"/>
  <c r="AA143" i="14"/>
  <c r="AA156" i="14"/>
  <c r="AA181" i="14"/>
  <c r="AA191" i="14"/>
  <c r="AA209" i="14"/>
  <c r="AH209" i="14" s="1"/>
  <c r="AA99" i="14"/>
  <c r="AH99" i="14" s="1"/>
  <c r="AI99" i="14" s="1"/>
  <c r="AA105" i="14"/>
  <c r="AH105" i="14" s="1"/>
  <c r="AI105" i="14" s="1"/>
  <c r="AA121" i="14"/>
  <c r="AH121" i="14" s="1"/>
  <c r="AI121" i="14" s="1"/>
  <c r="AA124" i="14"/>
  <c r="AH124" i="14" s="1"/>
  <c r="AI124" i="14" s="1"/>
  <c r="AA169" i="14"/>
  <c r="AA175" i="14"/>
  <c r="AA186" i="14"/>
  <c r="AA202" i="14"/>
  <c r="AA214" i="14"/>
  <c r="AH214" i="14" s="1"/>
  <c r="AA222" i="14"/>
  <c r="AH222" i="14" s="1"/>
  <c r="AA224" i="14"/>
  <c r="AH224" i="14" s="1"/>
  <c r="AA133" i="14"/>
  <c r="AA140" i="14"/>
  <c r="AA197" i="14"/>
  <c r="AA144" i="14"/>
  <c r="AA146" i="14"/>
  <c r="AA151" i="14"/>
  <c r="AA96" i="14"/>
  <c r="AA100" i="14"/>
  <c r="AA159" i="14"/>
  <c r="AA163" i="14"/>
  <c r="AA166" i="14"/>
  <c r="AA171" i="14"/>
  <c r="AA103" i="14"/>
  <c r="AA179" i="14"/>
  <c r="AA98" i="14"/>
  <c r="AA208" i="14"/>
  <c r="AH208" i="14" s="1"/>
  <c r="AA87" i="14"/>
  <c r="AA106" i="14"/>
  <c r="AH106" i="14" s="1"/>
  <c r="AI106" i="14" s="1"/>
  <c r="AA120" i="14"/>
  <c r="AH120" i="14" s="1"/>
  <c r="AI120" i="14" s="1"/>
  <c r="AA94" i="14"/>
  <c r="AH94" i="14" s="1"/>
  <c r="AI94" i="14" s="1"/>
  <c r="AA125" i="14"/>
  <c r="AH125" i="14" s="1"/>
  <c r="AI125" i="14" s="1"/>
  <c r="AA131" i="14"/>
  <c r="AA138" i="14"/>
  <c r="AA145" i="14"/>
  <c r="AA153" i="14"/>
  <c r="AA158" i="14"/>
  <c r="AA165" i="14"/>
  <c r="AA173" i="14"/>
  <c r="AA183" i="14"/>
  <c r="AA185" i="14"/>
  <c r="AA141" i="14"/>
  <c r="AH141" i="14" s="1"/>
  <c r="AI141" i="14" s="1"/>
  <c r="AA88" i="14"/>
  <c r="AA150" i="14"/>
  <c r="AA154" i="14"/>
  <c r="AA97" i="14"/>
  <c r="AH97" i="14" s="1"/>
  <c r="AI97" i="14" s="1"/>
  <c r="AA101" i="14"/>
  <c r="AA170" i="14"/>
  <c r="AA174" i="14"/>
  <c r="AA187" i="14"/>
  <c r="AA189" i="14"/>
  <c r="AA90" i="14"/>
  <c r="AA192" i="14"/>
  <c r="AA193" i="14"/>
  <c r="AA149" i="14"/>
  <c r="AA161" i="14"/>
  <c r="AA102" i="14"/>
  <c r="AA86" i="14"/>
  <c r="AA89" i="14"/>
  <c r="AA93" i="14"/>
  <c r="AA188" i="14"/>
  <c r="AA190" i="14"/>
  <c r="AA91" i="14"/>
  <c r="AH87" i="14"/>
  <c r="AI87" i="14" s="1"/>
  <c r="K130" i="14"/>
  <c r="K128" i="14"/>
  <c r="AH128" i="14" s="1"/>
  <c r="AI128" i="14" s="1"/>
  <c r="K180" i="14"/>
  <c r="K177" i="14"/>
  <c r="K190" i="14"/>
  <c r="AH207" i="14"/>
  <c r="Z5" i="14"/>
  <c r="AA199" i="14"/>
  <c r="AH199" i="14" s="1"/>
  <c r="B86" i="2"/>
  <c r="P214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P86" i="2"/>
  <c r="B87" i="2"/>
  <c r="C87" i="2"/>
  <c r="D87" i="2"/>
  <c r="E87" i="2"/>
  <c r="F87" i="2"/>
  <c r="G87" i="2"/>
  <c r="H87" i="2"/>
  <c r="I87" i="2"/>
  <c r="B88" i="2"/>
  <c r="C88" i="2"/>
  <c r="D88" i="2"/>
  <c r="E88" i="2"/>
  <c r="F88" i="2"/>
  <c r="G88" i="2"/>
  <c r="H88" i="2"/>
  <c r="I88" i="2"/>
  <c r="B89" i="2"/>
  <c r="C89" i="2"/>
  <c r="D89" i="2"/>
  <c r="E89" i="2"/>
  <c r="F89" i="2"/>
  <c r="G89" i="2"/>
  <c r="H89" i="2"/>
  <c r="I89" i="2"/>
  <c r="B90" i="2"/>
  <c r="C90" i="2"/>
  <c r="D90" i="2"/>
  <c r="E90" i="2"/>
  <c r="F90" i="2"/>
  <c r="G90" i="2"/>
  <c r="H90" i="2"/>
  <c r="I90" i="2"/>
  <c r="B91" i="2"/>
  <c r="C91" i="2"/>
  <c r="D91" i="2"/>
  <c r="E91" i="2"/>
  <c r="F91" i="2"/>
  <c r="G91" i="2"/>
  <c r="H91" i="2"/>
  <c r="I91" i="2"/>
  <c r="B92" i="2"/>
  <c r="C92" i="2"/>
  <c r="D92" i="2"/>
  <c r="E92" i="2"/>
  <c r="F92" i="2"/>
  <c r="G92" i="2"/>
  <c r="H92" i="2"/>
  <c r="I92" i="2"/>
  <c r="B93" i="2"/>
  <c r="C93" i="2"/>
  <c r="D93" i="2"/>
  <c r="E93" i="2"/>
  <c r="F93" i="2"/>
  <c r="G93" i="2"/>
  <c r="H93" i="2"/>
  <c r="I93" i="2"/>
  <c r="B94" i="2"/>
  <c r="C94" i="2"/>
  <c r="D94" i="2"/>
  <c r="E94" i="2"/>
  <c r="F94" i="2"/>
  <c r="G94" i="2"/>
  <c r="H94" i="2"/>
  <c r="I94" i="2"/>
  <c r="B95" i="2"/>
  <c r="C95" i="2"/>
  <c r="D95" i="2"/>
  <c r="E95" i="2"/>
  <c r="F95" i="2"/>
  <c r="G95" i="2"/>
  <c r="H95" i="2"/>
  <c r="I95" i="2"/>
  <c r="B96" i="2"/>
  <c r="C96" i="2"/>
  <c r="D96" i="2"/>
  <c r="E96" i="2"/>
  <c r="F96" i="2"/>
  <c r="G96" i="2"/>
  <c r="H96" i="2"/>
  <c r="I96" i="2"/>
  <c r="B97" i="2"/>
  <c r="C97" i="2"/>
  <c r="D97" i="2"/>
  <c r="E97" i="2"/>
  <c r="F97" i="2"/>
  <c r="G97" i="2"/>
  <c r="H97" i="2"/>
  <c r="I97" i="2"/>
  <c r="B98" i="2"/>
  <c r="C98" i="2"/>
  <c r="D98" i="2"/>
  <c r="E98" i="2"/>
  <c r="F98" i="2"/>
  <c r="G98" i="2"/>
  <c r="H98" i="2"/>
  <c r="I98" i="2"/>
  <c r="B99" i="2"/>
  <c r="C99" i="2"/>
  <c r="D99" i="2"/>
  <c r="E99" i="2"/>
  <c r="F99" i="2"/>
  <c r="G99" i="2"/>
  <c r="H99" i="2"/>
  <c r="I99" i="2"/>
  <c r="B100" i="2"/>
  <c r="C100" i="2"/>
  <c r="D100" i="2"/>
  <c r="E100" i="2"/>
  <c r="F100" i="2"/>
  <c r="G100" i="2"/>
  <c r="H100" i="2"/>
  <c r="I100" i="2"/>
  <c r="B101" i="2"/>
  <c r="C101" i="2"/>
  <c r="D101" i="2"/>
  <c r="E101" i="2"/>
  <c r="F101" i="2"/>
  <c r="G101" i="2"/>
  <c r="H101" i="2"/>
  <c r="I101" i="2"/>
  <c r="B102" i="2"/>
  <c r="C102" i="2"/>
  <c r="D102" i="2"/>
  <c r="E102" i="2"/>
  <c r="F102" i="2"/>
  <c r="G102" i="2"/>
  <c r="H102" i="2"/>
  <c r="I102" i="2"/>
  <c r="B103" i="2"/>
  <c r="C103" i="2"/>
  <c r="D103" i="2"/>
  <c r="E103" i="2"/>
  <c r="F103" i="2"/>
  <c r="G103" i="2"/>
  <c r="H103" i="2"/>
  <c r="I103" i="2"/>
  <c r="B104" i="2"/>
  <c r="C104" i="2"/>
  <c r="D104" i="2"/>
  <c r="E104" i="2"/>
  <c r="F104" i="2"/>
  <c r="G104" i="2"/>
  <c r="H104" i="2"/>
  <c r="I104" i="2"/>
  <c r="B105" i="2"/>
  <c r="C105" i="2"/>
  <c r="D105" i="2"/>
  <c r="E105" i="2"/>
  <c r="F105" i="2"/>
  <c r="G105" i="2"/>
  <c r="H105" i="2"/>
  <c r="I105" i="2"/>
  <c r="B106" i="2"/>
  <c r="C106" i="2"/>
  <c r="D106" i="2"/>
  <c r="E106" i="2"/>
  <c r="F106" i="2"/>
  <c r="G106" i="2"/>
  <c r="H106" i="2"/>
  <c r="I106" i="2"/>
  <c r="B107" i="2"/>
  <c r="C107" i="2"/>
  <c r="D107" i="2"/>
  <c r="E107" i="2"/>
  <c r="F107" i="2"/>
  <c r="G107" i="2"/>
  <c r="H107" i="2"/>
  <c r="I107" i="2"/>
  <c r="B108" i="2"/>
  <c r="C108" i="2"/>
  <c r="D108" i="2"/>
  <c r="E108" i="2"/>
  <c r="F108" i="2"/>
  <c r="G108" i="2"/>
  <c r="H108" i="2"/>
  <c r="I108" i="2"/>
  <c r="B109" i="2"/>
  <c r="C109" i="2"/>
  <c r="D109" i="2"/>
  <c r="E109" i="2"/>
  <c r="F109" i="2"/>
  <c r="G109" i="2"/>
  <c r="H109" i="2"/>
  <c r="I109" i="2"/>
  <c r="B110" i="2"/>
  <c r="C110" i="2"/>
  <c r="D110" i="2"/>
  <c r="E110" i="2"/>
  <c r="F110" i="2"/>
  <c r="G110" i="2"/>
  <c r="H110" i="2"/>
  <c r="I110" i="2"/>
  <c r="B111" i="2"/>
  <c r="C111" i="2"/>
  <c r="D111" i="2"/>
  <c r="E111" i="2"/>
  <c r="F111" i="2"/>
  <c r="G111" i="2"/>
  <c r="H111" i="2"/>
  <c r="I111" i="2"/>
  <c r="B112" i="2"/>
  <c r="C112" i="2"/>
  <c r="D112" i="2"/>
  <c r="E112" i="2"/>
  <c r="F112" i="2"/>
  <c r="G112" i="2"/>
  <c r="H112" i="2"/>
  <c r="I112" i="2"/>
  <c r="B113" i="2"/>
  <c r="C113" i="2"/>
  <c r="D113" i="2"/>
  <c r="E113" i="2"/>
  <c r="F113" i="2"/>
  <c r="G113" i="2"/>
  <c r="H113" i="2"/>
  <c r="I113" i="2"/>
  <c r="B114" i="2"/>
  <c r="C114" i="2"/>
  <c r="D114" i="2"/>
  <c r="E114" i="2"/>
  <c r="F114" i="2"/>
  <c r="G114" i="2"/>
  <c r="H114" i="2"/>
  <c r="I114" i="2"/>
  <c r="B115" i="2"/>
  <c r="C115" i="2"/>
  <c r="D115" i="2"/>
  <c r="E115" i="2"/>
  <c r="F115" i="2"/>
  <c r="G115" i="2"/>
  <c r="H115" i="2"/>
  <c r="I115" i="2"/>
  <c r="B116" i="2"/>
  <c r="C116" i="2"/>
  <c r="D116" i="2"/>
  <c r="E116" i="2"/>
  <c r="F116" i="2"/>
  <c r="G116" i="2"/>
  <c r="H116" i="2"/>
  <c r="I116" i="2"/>
  <c r="B117" i="2"/>
  <c r="C117" i="2"/>
  <c r="D117" i="2"/>
  <c r="E117" i="2"/>
  <c r="F117" i="2"/>
  <c r="G117" i="2"/>
  <c r="H117" i="2"/>
  <c r="I117" i="2"/>
  <c r="B118" i="2"/>
  <c r="C118" i="2"/>
  <c r="D118" i="2"/>
  <c r="E118" i="2"/>
  <c r="F118" i="2"/>
  <c r="G118" i="2"/>
  <c r="H118" i="2"/>
  <c r="I118" i="2"/>
  <c r="B119" i="2"/>
  <c r="C119" i="2"/>
  <c r="D119" i="2"/>
  <c r="E119" i="2"/>
  <c r="F119" i="2"/>
  <c r="G119" i="2"/>
  <c r="H119" i="2"/>
  <c r="I119" i="2"/>
  <c r="B120" i="2"/>
  <c r="C120" i="2"/>
  <c r="D120" i="2"/>
  <c r="E120" i="2"/>
  <c r="F120" i="2"/>
  <c r="G120" i="2"/>
  <c r="H120" i="2"/>
  <c r="I120" i="2"/>
  <c r="B121" i="2"/>
  <c r="C121" i="2"/>
  <c r="D121" i="2"/>
  <c r="E121" i="2"/>
  <c r="F121" i="2"/>
  <c r="G121" i="2"/>
  <c r="H121" i="2"/>
  <c r="I121" i="2"/>
  <c r="B122" i="2"/>
  <c r="C122" i="2"/>
  <c r="D122" i="2"/>
  <c r="E122" i="2"/>
  <c r="F122" i="2"/>
  <c r="G122" i="2"/>
  <c r="H122" i="2"/>
  <c r="I122" i="2"/>
  <c r="B123" i="2"/>
  <c r="C123" i="2"/>
  <c r="D123" i="2"/>
  <c r="E123" i="2"/>
  <c r="F123" i="2"/>
  <c r="G123" i="2"/>
  <c r="H123" i="2"/>
  <c r="I123" i="2"/>
  <c r="B124" i="2"/>
  <c r="C124" i="2"/>
  <c r="D124" i="2"/>
  <c r="E124" i="2"/>
  <c r="F124" i="2"/>
  <c r="G124" i="2"/>
  <c r="H124" i="2"/>
  <c r="I124" i="2"/>
  <c r="B125" i="2"/>
  <c r="C125" i="2"/>
  <c r="D125" i="2"/>
  <c r="E125" i="2"/>
  <c r="F125" i="2"/>
  <c r="G125" i="2"/>
  <c r="H125" i="2"/>
  <c r="I125" i="2"/>
  <c r="B126" i="2"/>
  <c r="C126" i="2"/>
  <c r="D126" i="2"/>
  <c r="E126" i="2"/>
  <c r="F126" i="2"/>
  <c r="G126" i="2"/>
  <c r="H126" i="2"/>
  <c r="I126" i="2"/>
  <c r="B127" i="2"/>
  <c r="C127" i="2"/>
  <c r="D127" i="2"/>
  <c r="E127" i="2"/>
  <c r="F127" i="2"/>
  <c r="G127" i="2"/>
  <c r="H127" i="2"/>
  <c r="I127" i="2"/>
  <c r="B128" i="2"/>
  <c r="C128" i="2"/>
  <c r="D128" i="2"/>
  <c r="E128" i="2"/>
  <c r="F128" i="2"/>
  <c r="G128" i="2"/>
  <c r="H128" i="2"/>
  <c r="I128" i="2"/>
  <c r="B129" i="2"/>
  <c r="C129" i="2"/>
  <c r="D129" i="2"/>
  <c r="E129" i="2"/>
  <c r="F129" i="2"/>
  <c r="G129" i="2"/>
  <c r="H129" i="2"/>
  <c r="I129" i="2"/>
  <c r="B130" i="2"/>
  <c r="C130" i="2"/>
  <c r="D130" i="2"/>
  <c r="E130" i="2"/>
  <c r="F130" i="2"/>
  <c r="G130" i="2"/>
  <c r="H130" i="2"/>
  <c r="I130" i="2"/>
  <c r="B131" i="2"/>
  <c r="C131" i="2"/>
  <c r="D131" i="2"/>
  <c r="E131" i="2"/>
  <c r="F131" i="2"/>
  <c r="G131" i="2"/>
  <c r="H131" i="2"/>
  <c r="I131" i="2"/>
  <c r="B132" i="2"/>
  <c r="C132" i="2"/>
  <c r="D132" i="2"/>
  <c r="E132" i="2"/>
  <c r="F132" i="2"/>
  <c r="G132" i="2"/>
  <c r="H132" i="2"/>
  <c r="I132" i="2"/>
  <c r="B133" i="2"/>
  <c r="C133" i="2"/>
  <c r="D133" i="2"/>
  <c r="E133" i="2"/>
  <c r="F133" i="2"/>
  <c r="G133" i="2"/>
  <c r="H133" i="2"/>
  <c r="I133" i="2"/>
  <c r="B134" i="2"/>
  <c r="C134" i="2"/>
  <c r="D134" i="2"/>
  <c r="E134" i="2"/>
  <c r="F134" i="2"/>
  <c r="G134" i="2"/>
  <c r="H134" i="2"/>
  <c r="I134" i="2"/>
  <c r="B135" i="2"/>
  <c r="C135" i="2"/>
  <c r="D135" i="2"/>
  <c r="E135" i="2"/>
  <c r="F135" i="2"/>
  <c r="G135" i="2"/>
  <c r="H135" i="2"/>
  <c r="I135" i="2"/>
  <c r="B136" i="2"/>
  <c r="C136" i="2"/>
  <c r="D136" i="2"/>
  <c r="E136" i="2"/>
  <c r="F136" i="2"/>
  <c r="G136" i="2"/>
  <c r="H136" i="2"/>
  <c r="I136" i="2"/>
  <c r="B137" i="2"/>
  <c r="C137" i="2"/>
  <c r="D137" i="2"/>
  <c r="E137" i="2"/>
  <c r="F137" i="2"/>
  <c r="G137" i="2"/>
  <c r="H137" i="2"/>
  <c r="I137" i="2"/>
  <c r="B138" i="2"/>
  <c r="C138" i="2"/>
  <c r="D138" i="2"/>
  <c r="E138" i="2"/>
  <c r="F138" i="2"/>
  <c r="G138" i="2"/>
  <c r="H138" i="2"/>
  <c r="I138" i="2"/>
  <c r="B139" i="2"/>
  <c r="C139" i="2"/>
  <c r="D139" i="2"/>
  <c r="E139" i="2"/>
  <c r="F139" i="2"/>
  <c r="G139" i="2"/>
  <c r="H139" i="2"/>
  <c r="I139" i="2"/>
  <c r="B140" i="2"/>
  <c r="C140" i="2"/>
  <c r="D140" i="2"/>
  <c r="E140" i="2"/>
  <c r="F140" i="2"/>
  <c r="G140" i="2"/>
  <c r="H140" i="2"/>
  <c r="I140" i="2"/>
  <c r="B141" i="2"/>
  <c r="C141" i="2"/>
  <c r="D141" i="2"/>
  <c r="E141" i="2"/>
  <c r="F141" i="2"/>
  <c r="G141" i="2"/>
  <c r="H141" i="2"/>
  <c r="I141" i="2"/>
  <c r="B142" i="2"/>
  <c r="C142" i="2"/>
  <c r="D142" i="2"/>
  <c r="E142" i="2"/>
  <c r="F142" i="2"/>
  <c r="G142" i="2"/>
  <c r="H142" i="2"/>
  <c r="I142" i="2"/>
  <c r="B143" i="2"/>
  <c r="C143" i="2"/>
  <c r="D143" i="2"/>
  <c r="E143" i="2"/>
  <c r="F143" i="2"/>
  <c r="G143" i="2"/>
  <c r="H143" i="2"/>
  <c r="I143" i="2"/>
  <c r="B144" i="2"/>
  <c r="C144" i="2"/>
  <c r="D144" i="2"/>
  <c r="E144" i="2"/>
  <c r="F144" i="2"/>
  <c r="G144" i="2"/>
  <c r="H144" i="2"/>
  <c r="I144" i="2"/>
  <c r="B145" i="2"/>
  <c r="C145" i="2"/>
  <c r="D145" i="2"/>
  <c r="E145" i="2"/>
  <c r="F145" i="2"/>
  <c r="G145" i="2"/>
  <c r="H145" i="2"/>
  <c r="I145" i="2"/>
  <c r="B146" i="2"/>
  <c r="C146" i="2"/>
  <c r="D146" i="2"/>
  <c r="E146" i="2"/>
  <c r="F146" i="2"/>
  <c r="G146" i="2"/>
  <c r="H146" i="2"/>
  <c r="I146" i="2"/>
  <c r="B147" i="2"/>
  <c r="C147" i="2"/>
  <c r="D147" i="2"/>
  <c r="E147" i="2"/>
  <c r="F147" i="2"/>
  <c r="G147" i="2"/>
  <c r="H147" i="2"/>
  <c r="I147" i="2"/>
  <c r="B148" i="2"/>
  <c r="C148" i="2"/>
  <c r="D148" i="2"/>
  <c r="E148" i="2"/>
  <c r="F148" i="2"/>
  <c r="H148" i="2"/>
  <c r="I148" i="2"/>
  <c r="B149" i="2"/>
  <c r="C149" i="2"/>
  <c r="D149" i="2"/>
  <c r="E149" i="2"/>
  <c r="F149" i="2"/>
  <c r="H149" i="2"/>
  <c r="I149" i="2"/>
  <c r="B150" i="2"/>
  <c r="C150" i="2"/>
  <c r="D150" i="2"/>
  <c r="E150" i="2"/>
  <c r="F150" i="2"/>
  <c r="H150" i="2"/>
  <c r="I150" i="2"/>
  <c r="B151" i="2"/>
  <c r="C151" i="2"/>
  <c r="D151" i="2"/>
  <c r="E151" i="2"/>
  <c r="F151" i="2"/>
  <c r="H151" i="2"/>
  <c r="I151" i="2"/>
  <c r="B152" i="2"/>
  <c r="C152" i="2"/>
  <c r="D152" i="2"/>
  <c r="E152" i="2"/>
  <c r="F152" i="2"/>
  <c r="H152" i="2"/>
  <c r="I152" i="2"/>
  <c r="B153" i="2"/>
  <c r="C153" i="2"/>
  <c r="D153" i="2"/>
  <c r="E153" i="2"/>
  <c r="F153" i="2"/>
  <c r="H153" i="2"/>
  <c r="I153" i="2"/>
  <c r="B154" i="2"/>
  <c r="C154" i="2"/>
  <c r="D154" i="2"/>
  <c r="E154" i="2"/>
  <c r="F154" i="2"/>
  <c r="H154" i="2"/>
  <c r="I154" i="2"/>
  <c r="B155" i="2"/>
  <c r="C155" i="2"/>
  <c r="D155" i="2"/>
  <c r="E155" i="2"/>
  <c r="F155" i="2"/>
  <c r="H155" i="2"/>
  <c r="I155" i="2"/>
  <c r="B156" i="2"/>
  <c r="C156" i="2"/>
  <c r="D156" i="2"/>
  <c r="E156" i="2"/>
  <c r="F156" i="2"/>
  <c r="H156" i="2"/>
  <c r="I156" i="2"/>
  <c r="B157" i="2"/>
  <c r="C157" i="2"/>
  <c r="D157" i="2"/>
  <c r="E157" i="2"/>
  <c r="F157" i="2"/>
  <c r="H157" i="2"/>
  <c r="I157" i="2"/>
  <c r="B158" i="2"/>
  <c r="C158" i="2"/>
  <c r="D158" i="2"/>
  <c r="E158" i="2"/>
  <c r="F158" i="2"/>
  <c r="H158" i="2"/>
  <c r="I158" i="2"/>
  <c r="B159" i="2"/>
  <c r="C159" i="2"/>
  <c r="D159" i="2"/>
  <c r="E159" i="2"/>
  <c r="F159" i="2"/>
  <c r="H159" i="2"/>
  <c r="I159" i="2"/>
  <c r="B160" i="2"/>
  <c r="C160" i="2"/>
  <c r="D160" i="2"/>
  <c r="E160" i="2"/>
  <c r="F160" i="2"/>
  <c r="H160" i="2"/>
  <c r="I160" i="2"/>
  <c r="B161" i="2"/>
  <c r="C161" i="2"/>
  <c r="D161" i="2"/>
  <c r="E161" i="2"/>
  <c r="F161" i="2"/>
  <c r="H161" i="2"/>
  <c r="I161" i="2"/>
  <c r="B162" i="2"/>
  <c r="C162" i="2"/>
  <c r="D162" i="2"/>
  <c r="E162" i="2"/>
  <c r="F162" i="2"/>
  <c r="H162" i="2"/>
  <c r="I162" i="2"/>
  <c r="B163" i="2"/>
  <c r="C163" i="2"/>
  <c r="D163" i="2"/>
  <c r="E163" i="2"/>
  <c r="F163" i="2"/>
  <c r="H163" i="2"/>
  <c r="I163" i="2"/>
  <c r="B164" i="2"/>
  <c r="C164" i="2"/>
  <c r="D164" i="2"/>
  <c r="E164" i="2"/>
  <c r="F164" i="2"/>
  <c r="H164" i="2"/>
  <c r="I164" i="2"/>
  <c r="B165" i="2"/>
  <c r="C165" i="2"/>
  <c r="D165" i="2"/>
  <c r="E165" i="2"/>
  <c r="F165" i="2"/>
  <c r="H165" i="2"/>
  <c r="I165" i="2"/>
  <c r="B166" i="2"/>
  <c r="C166" i="2"/>
  <c r="D166" i="2"/>
  <c r="E166" i="2"/>
  <c r="F166" i="2"/>
  <c r="H166" i="2"/>
  <c r="I166" i="2"/>
  <c r="B167" i="2"/>
  <c r="C167" i="2"/>
  <c r="D167" i="2"/>
  <c r="E167" i="2"/>
  <c r="F167" i="2"/>
  <c r="H167" i="2"/>
  <c r="I167" i="2"/>
  <c r="B168" i="2"/>
  <c r="C168" i="2"/>
  <c r="D168" i="2"/>
  <c r="E168" i="2"/>
  <c r="F168" i="2"/>
  <c r="H168" i="2"/>
  <c r="I168" i="2"/>
  <c r="B169" i="2"/>
  <c r="C169" i="2"/>
  <c r="D169" i="2"/>
  <c r="E169" i="2"/>
  <c r="F169" i="2"/>
  <c r="H169" i="2"/>
  <c r="I169" i="2"/>
  <c r="B170" i="2"/>
  <c r="C170" i="2"/>
  <c r="D170" i="2"/>
  <c r="E170" i="2"/>
  <c r="F170" i="2"/>
  <c r="H170" i="2"/>
  <c r="I170" i="2"/>
  <c r="B171" i="2"/>
  <c r="C171" i="2"/>
  <c r="D171" i="2"/>
  <c r="E171" i="2"/>
  <c r="F171" i="2"/>
  <c r="H171" i="2"/>
  <c r="I171" i="2"/>
  <c r="B172" i="2"/>
  <c r="C172" i="2"/>
  <c r="D172" i="2"/>
  <c r="E172" i="2"/>
  <c r="F172" i="2"/>
  <c r="H172" i="2"/>
  <c r="I172" i="2"/>
  <c r="B173" i="2"/>
  <c r="C173" i="2"/>
  <c r="D173" i="2"/>
  <c r="E173" i="2"/>
  <c r="F173" i="2"/>
  <c r="H173" i="2"/>
  <c r="I173" i="2"/>
  <c r="B174" i="2"/>
  <c r="C174" i="2"/>
  <c r="D174" i="2"/>
  <c r="E174" i="2"/>
  <c r="F174" i="2"/>
  <c r="H174" i="2"/>
  <c r="I174" i="2"/>
  <c r="B175" i="2"/>
  <c r="C175" i="2"/>
  <c r="D175" i="2"/>
  <c r="E175" i="2"/>
  <c r="F175" i="2"/>
  <c r="H175" i="2"/>
  <c r="I175" i="2"/>
  <c r="B176" i="2"/>
  <c r="C176" i="2"/>
  <c r="D176" i="2"/>
  <c r="E176" i="2"/>
  <c r="F176" i="2"/>
  <c r="H176" i="2"/>
  <c r="I176" i="2"/>
  <c r="B177" i="2"/>
  <c r="C177" i="2"/>
  <c r="D177" i="2"/>
  <c r="E177" i="2"/>
  <c r="F177" i="2"/>
  <c r="H177" i="2"/>
  <c r="I177" i="2"/>
  <c r="B178" i="2"/>
  <c r="C178" i="2"/>
  <c r="D178" i="2"/>
  <c r="E178" i="2"/>
  <c r="F178" i="2"/>
  <c r="H178" i="2"/>
  <c r="I178" i="2"/>
  <c r="B179" i="2"/>
  <c r="C179" i="2"/>
  <c r="D179" i="2"/>
  <c r="E179" i="2"/>
  <c r="F179" i="2"/>
  <c r="H179" i="2"/>
  <c r="I179" i="2"/>
  <c r="B180" i="2"/>
  <c r="C180" i="2"/>
  <c r="D180" i="2"/>
  <c r="E180" i="2"/>
  <c r="F180" i="2"/>
  <c r="H180" i="2"/>
  <c r="I180" i="2"/>
  <c r="B181" i="2"/>
  <c r="C181" i="2"/>
  <c r="D181" i="2"/>
  <c r="E181" i="2"/>
  <c r="F181" i="2"/>
  <c r="H181" i="2"/>
  <c r="I181" i="2"/>
  <c r="B182" i="2"/>
  <c r="C182" i="2"/>
  <c r="D182" i="2"/>
  <c r="E182" i="2"/>
  <c r="F182" i="2"/>
  <c r="H182" i="2"/>
  <c r="I182" i="2"/>
  <c r="B183" i="2"/>
  <c r="C183" i="2"/>
  <c r="D183" i="2"/>
  <c r="E183" i="2"/>
  <c r="F183" i="2"/>
  <c r="H183" i="2"/>
  <c r="I183" i="2"/>
  <c r="B184" i="2"/>
  <c r="C184" i="2"/>
  <c r="D184" i="2"/>
  <c r="E184" i="2"/>
  <c r="F184" i="2"/>
  <c r="H184" i="2"/>
  <c r="I184" i="2"/>
  <c r="B185" i="2"/>
  <c r="C185" i="2"/>
  <c r="D185" i="2"/>
  <c r="E185" i="2"/>
  <c r="F185" i="2"/>
  <c r="H185" i="2"/>
  <c r="I185" i="2"/>
  <c r="B186" i="2"/>
  <c r="C186" i="2"/>
  <c r="D186" i="2"/>
  <c r="E186" i="2"/>
  <c r="F186" i="2"/>
  <c r="H186" i="2"/>
  <c r="I186" i="2"/>
  <c r="B187" i="2"/>
  <c r="C187" i="2"/>
  <c r="D187" i="2"/>
  <c r="E187" i="2"/>
  <c r="F187" i="2"/>
  <c r="H187" i="2"/>
  <c r="I187" i="2"/>
  <c r="B188" i="2"/>
  <c r="C188" i="2"/>
  <c r="D188" i="2"/>
  <c r="E188" i="2"/>
  <c r="F188" i="2"/>
  <c r="H188" i="2"/>
  <c r="I188" i="2"/>
  <c r="B189" i="2"/>
  <c r="C189" i="2"/>
  <c r="D189" i="2"/>
  <c r="E189" i="2"/>
  <c r="F189" i="2"/>
  <c r="H189" i="2"/>
  <c r="I189" i="2"/>
  <c r="B190" i="2"/>
  <c r="C190" i="2"/>
  <c r="D190" i="2"/>
  <c r="E190" i="2"/>
  <c r="F190" i="2"/>
  <c r="H190" i="2"/>
  <c r="I190" i="2"/>
  <c r="B191" i="2"/>
  <c r="C191" i="2"/>
  <c r="D191" i="2"/>
  <c r="E191" i="2"/>
  <c r="F191" i="2"/>
  <c r="H191" i="2"/>
  <c r="I191" i="2"/>
  <c r="B192" i="2"/>
  <c r="C192" i="2"/>
  <c r="D192" i="2"/>
  <c r="E192" i="2"/>
  <c r="F192" i="2"/>
  <c r="H192" i="2"/>
  <c r="I192" i="2"/>
  <c r="B193" i="2"/>
  <c r="C193" i="2"/>
  <c r="D193" i="2"/>
  <c r="E193" i="2"/>
  <c r="F193" i="2"/>
  <c r="H193" i="2"/>
  <c r="I193" i="2"/>
  <c r="B194" i="2"/>
  <c r="C194" i="2"/>
  <c r="D194" i="2"/>
  <c r="E194" i="2"/>
  <c r="F194" i="2"/>
  <c r="H194" i="2"/>
  <c r="I194" i="2"/>
  <c r="B195" i="2"/>
  <c r="C195" i="2"/>
  <c r="D195" i="2"/>
  <c r="E195" i="2"/>
  <c r="F195" i="2"/>
  <c r="H195" i="2"/>
  <c r="I195" i="2"/>
  <c r="B196" i="2"/>
  <c r="C196" i="2"/>
  <c r="D196" i="2"/>
  <c r="E196" i="2"/>
  <c r="F196" i="2"/>
  <c r="H196" i="2"/>
  <c r="I196" i="2"/>
  <c r="B197" i="2"/>
  <c r="C197" i="2"/>
  <c r="D197" i="2"/>
  <c r="E197" i="2"/>
  <c r="F197" i="2"/>
  <c r="H197" i="2"/>
  <c r="I197" i="2"/>
  <c r="B198" i="2"/>
  <c r="C198" i="2"/>
  <c r="D198" i="2"/>
  <c r="E198" i="2"/>
  <c r="F198" i="2"/>
  <c r="H198" i="2"/>
  <c r="I198" i="2"/>
  <c r="B199" i="2"/>
  <c r="C199" i="2"/>
  <c r="D199" i="2"/>
  <c r="E199" i="2"/>
  <c r="F199" i="2"/>
  <c r="H199" i="2"/>
  <c r="I199" i="2"/>
  <c r="B200" i="2"/>
  <c r="C200" i="2"/>
  <c r="D200" i="2"/>
  <c r="E200" i="2"/>
  <c r="F200" i="2"/>
  <c r="H200" i="2"/>
  <c r="I200" i="2"/>
  <c r="B201" i="2"/>
  <c r="C201" i="2"/>
  <c r="D201" i="2"/>
  <c r="E201" i="2"/>
  <c r="F201" i="2"/>
  <c r="H201" i="2"/>
  <c r="I201" i="2"/>
  <c r="B202" i="2"/>
  <c r="C202" i="2"/>
  <c r="D202" i="2"/>
  <c r="E202" i="2"/>
  <c r="F202" i="2"/>
  <c r="H202" i="2"/>
  <c r="I202" i="2"/>
  <c r="B203" i="2"/>
  <c r="C203" i="2"/>
  <c r="D203" i="2"/>
  <c r="E203" i="2"/>
  <c r="F203" i="2"/>
  <c r="H203" i="2"/>
  <c r="I203" i="2"/>
  <c r="B204" i="2"/>
  <c r="C204" i="2"/>
  <c r="D204" i="2"/>
  <c r="E204" i="2"/>
  <c r="F204" i="2"/>
  <c r="H204" i="2"/>
  <c r="I204" i="2"/>
  <c r="B205" i="2"/>
  <c r="C205" i="2"/>
  <c r="D205" i="2"/>
  <c r="E205" i="2"/>
  <c r="F205" i="2"/>
  <c r="H205" i="2"/>
  <c r="I205" i="2"/>
  <c r="B206" i="2"/>
  <c r="C206" i="2"/>
  <c r="D206" i="2"/>
  <c r="E206" i="2"/>
  <c r="F206" i="2"/>
  <c r="H206" i="2"/>
  <c r="I206" i="2"/>
  <c r="B207" i="2"/>
  <c r="C207" i="2"/>
  <c r="D207" i="2"/>
  <c r="E207" i="2"/>
  <c r="F207" i="2"/>
  <c r="H207" i="2"/>
  <c r="I207" i="2"/>
  <c r="B208" i="2"/>
  <c r="C208" i="2"/>
  <c r="D208" i="2"/>
  <c r="E208" i="2"/>
  <c r="F208" i="2"/>
  <c r="H208" i="2"/>
  <c r="I208" i="2"/>
  <c r="B209" i="2"/>
  <c r="C209" i="2"/>
  <c r="D209" i="2"/>
  <c r="E209" i="2"/>
  <c r="F209" i="2"/>
  <c r="H209" i="2"/>
  <c r="I209" i="2"/>
  <c r="B210" i="2"/>
  <c r="C210" i="2"/>
  <c r="D210" i="2"/>
  <c r="E210" i="2"/>
  <c r="F210" i="2"/>
  <c r="H210" i="2"/>
  <c r="I210" i="2"/>
  <c r="B211" i="2"/>
  <c r="C211" i="2"/>
  <c r="D211" i="2"/>
  <c r="E211" i="2"/>
  <c r="F211" i="2"/>
  <c r="H211" i="2"/>
  <c r="I211" i="2"/>
  <c r="B212" i="2"/>
  <c r="C212" i="2"/>
  <c r="D212" i="2"/>
  <c r="E212" i="2"/>
  <c r="F212" i="2"/>
  <c r="H212" i="2"/>
  <c r="I212" i="2"/>
  <c r="B213" i="2"/>
  <c r="C213" i="2"/>
  <c r="D213" i="2"/>
  <c r="E213" i="2"/>
  <c r="F213" i="2"/>
  <c r="H213" i="2"/>
  <c r="I213" i="2"/>
  <c r="B214" i="2"/>
  <c r="C214" i="2"/>
  <c r="D214" i="2"/>
  <c r="E214" i="2"/>
  <c r="F214" i="2"/>
  <c r="H214" i="2"/>
  <c r="I214" i="2"/>
  <c r="B215" i="2"/>
  <c r="C215" i="2"/>
  <c r="D215" i="2"/>
  <c r="E215" i="2"/>
  <c r="F215" i="2"/>
  <c r="H215" i="2"/>
  <c r="I215" i="2"/>
  <c r="B216" i="2"/>
  <c r="C216" i="2"/>
  <c r="D216" i="2"/>
  <c r="E216" i="2"/>
  <c r="F216" i="2"/>
  <c r="H216" i="2"/>
  <c r="I216" i="2"/>
  <c r="B217" i="2"/>
  <c r="C217" i="2"/>
  <c r="D217" i="2"/>
  <c r="E217" i="2"/>
  <c r="F217" i="2"/>
  <c r="H217" i="2"/>
  <c r="I217" i="2"/>
  <c r="B218" i="2"/>
  <c r="C218" i="2"/>
  <c r="D218" i="2"/>
  <c r="E218" i="2"/>
  <c r="F218" i="2"/>
  <c r="H218" i="2"/>
  <c r="I218" i="2"/>
  <c r="B219" i="2"/>
  <c r="C219" i="2"/>
  <c r="D219" i="2"/>
  <c r="E219" i="2"/>
  <c r="F219" i="2"/>
  <c r="H219" i="2"/>
  <c r="I219" i="2"/>
  <c r="B220" i="2"/>
  <c r="C220" i="2"/>
  <c r="D220" i="2"/>
  <c r="E220" i="2"/>
  <c r="F220" i="2"/>
  <c r="H220" i="2"/>
  <c r="I220" i="2"/>
  <c r="B221" i="2"/>
  <c r="C221" i="2"/>
  <c r="D221" i="2"/>
  <c r="E221" i="2"/>
  <c r="F221" i="2"/>
  <c r="H221" i="2"/>
  <c r="I221" i="2"/>
  <c r="B222" i="2"/>
  <c r="C222" i="2"/>
  <c r="D222" i="2"/>
  <c r="E222" i="2"/>
  <c r="F222" i="2"/>
  <c r="H222" i="2"/>
  <c r="I222" i="2"/>
  <c r="B223" i="2"/>
  <c r="C223" i="2"/>
  <c r="D223" i="2"/>
  <c r="E223" i="2"/>
  <c r="F223" i="2"/>
  <c r="H223" i="2"/>
  <c r="I223" i="2"/>
  <c r="B224" i="2"/>
  <c r="C224" i="2"/>
  <c r="D224" i="2"/>
  <c r="E224" i="2"/>
  <c r="F224" i="2"/>
  <c r="H224" i="2"/>
  <c r="I224" i="2"/>
  <c r="B225" i="2"/>
  <c r="C225" i="2"/>
  <c r="D225" i="2"/>
  <c r="E225" i="2"/>
  <c r="F225" i="2"/>
  <c r="H225" i="2"/>
  <c r="I225" i="2"/>
  <c r="B226" i="2"/>
  <c r="C226" i="2"/>
  <c r="D226" i="2"/>
  <c r="E226" i="2"/>
  <c r="F226" i="2"/>
  <c r="H226" i="2"/>
  <c r="I226" i="2"/>
  <c r="B227" i="2"/>
  <c r="C227" i="2"/>
  <c r="D227" i="2"/>
  <c r="E227" i="2"/>
  <c r="F227" i="2"/>
  <c r="H227" i="2"/>
  <c r="I227" i="2"/>
  <c r="B228" i="2"/>
  <c r="C228" i="2"/>
  <c r="D228" i="2"/>
  <c r="E228" i="2"/>
  <c r="F228" i="2"/>
  <c r="H228" i="2"/>
  <c r="I228" i="2"/>
  <c r="B229" i="2"/>
  <c r="C229" i="2"/>
  <c r="D229" i="2"/>
  <c r="E229" i="2"/>
  <c r="F229" i="2"/>
  <c r="H229" i="2"/>
  <c r="I229" i="2"/>
  <c r="B230" i="2"/>
  <c r="C230" i="2"/>
  <c r="D230" i="2"/>
  <c r="E230" i="2"/>
  <c r="F230" i="2"/>
  <c r="H230" i="2"/>
  <c r="I230" i="2"/>
  <c r="B231" i="2"/>
  <c r="C231" i="2"/>
  <c r="D231" i="2"/>
  <c r="E231" i="2"/>
  <c r="F231" i="2"/>
  <c r="H231" i="2"/>
  <c r="I231" i="2"/>
  <c r="B232" i="2"/>
  <c r="C232" i="2"/>
  <c r="D232" i="2"/>
  <c r="E232" i="2"/>
  <c r="F232" i="2"/>
  <c r="H232" i="2"/>
  <c r="I232" i="2"/>
  <c r="B233" i="2"/>
  <c r="C233" i="2"/>
  <c r="D233" i="2"/>
  <c r="E233" i="2"/>
  <c r="F233" i="2"/>
  <c r="H233" i="2"/>
  <c r="I233" i="2"/>
  <c r="B234" i="2"/>
  <c r="C234" i="2"/>
  <c r="D234" i="2"/>
  <c r="E234" i="2"/>
  <c r="F234" i="2"/>
  <c r="H234" i="2"/>
  <c r="I234" i="2"/>
  <c r="B235" i="2"/>
  <c r="C235" i="2"/>
  <c r="D235" i="2"/>
  <c r="E235" i="2"/>
  <c r="F235" i="2"/>
  <c r="H235" i="2"/>
  <c r="I235" i="2"/>
  <c r="B236" i="2"/>
  <c r="C236" i="2"/>
  <c r="D236" i="2"/>
  <c r="E236" i="2"/>
  <c r="F236" i="2"/>
  <c r="H236" i="2"/>
  <c r="I236" i="2"/>
  <c r="B237" i="2"/>
  <c r="C237" i="2"/>
  <c r="D237" i="2"/>
  <c r="E237" i="2"/>
  <c r="F237" i="2"/>
  <c r="H237" i="2"/>
  <c r="I237" i="2"/>
  <c r="S86" i="2"/>
  <c r="R86" i="2"/>
  <c r="Q86" i="2"/>
  <c r="O86" i="2"/>
  <c r="N86" i="2"/>
  <c r="M86" i="2"/>
  <c r="L86" i="2"/>
  <c r="I86" i="2"/>
  <c r="H86" i="2"/>
  <c r="G86" i="2"/>
  <c r="F86" i="2"/>
  <c r="E86" i="2"/>
  <c r="D86" i="2"/>
  <c r="C86" i="2"/>
  <c r="B5" i="2"/>
  <c r="AH196" i="14" l="1"/>
  <c r="AI196" i="14" s="1"/>
  <c r="AH180" i="14"/>
  <c r="AI180" i="14" s="1"/>
  <c r="AH177" i="14"/>
  <c r="AI177" i="14" s="1"/>
  <c r="AH130" i="14"/>
  <c r="AI130" i="14" s="1"/>
  <c r="AH161" i="14"/>
  <c r="AI161" i="14" s="1"/>
  <c r="AH152" i="14"/>
  <c r="AI152" i="14" s="1"/>
  <c r="AH145" i="14"/>
  <c r="AI145" i="14" s="1"/>
  <c r="AH100" i="14"/>
  <c r="AI100" i="14" s="1"/>
  <c r="AH150" i="14"/>
  <c r="AI150" i="14" s="1"/>
  <c r="AH153" i="14"/>
  <c r="AI153" i="14" s="1"/>
  <c r="AH159" i="14"/>
  <c r="AI159" i="14" s="1"/>
  <c r="AH95" i="14"/>
  <c r="AI95" i="14" s="1"/>
  <c r="AH140" i="14"/>
  <c r="AI140" i="14" s="1"/>
  <c r="AH171" i="14"/>
  <c r="AI171" i="14" s="1"/>
  <c r="AH172" i="14"/>
  <c r="AI172" i="14" s="1"/>
  <c r="AH136" i="14"/>
  <c r="AI136" i="14" s="1"/>
  <c r="AH92" i="14"/>
  <c r="AI92" i="14" s="1"/>
  <c r="AH142" i="14"/>
  <c r="AI142" i="14" s="1"/>
  <c r="AH163" i="14"/>
  <c r="AI163" i="14" s="1"/>
  <c r="AH197" i="14"/>
  <c r="AI197" i="14" s="1"/>
  <c r="AH166" i="14"/>
  <c r="AI166" i="14" s="1"/>
  <c r="AH169" i="14"/>
  <c r="AI169" i="14" s="1"/>
  <c r="AH174" i="14"/>
  <c r="AI174" i="14" s="1"/>
  <c r="AH135" i="14"/>
  <c r="AI135" i="14" s="1"/>
  <c r="AH134" i="14"/>
  <c r="AI134" i="14" s="1"/>
  <c r="AH168" i="14"/>
  <c r="AI168" i="14" s="1"/>
  <c r="AH175" i="14"/>
  <c r="AI175" i="14" s="1"/>
  <c r="AH162" i="14"/>
  <c r="AI162" i="14" s="1"/>
  <c r="AH139" i="14"/>
  <c r="AI139" i="14" s="1"/>
  <c r="AH154" i="14"/>
  <c r="AI154" i="14" s="1"/>
  <c r="AH151" i="14"/>
  <c r="AI151" i="14" s="1"/>
  <c r="AH146" i="14"/>
  <c r="AI146" i="14" s="1"/>
  <c r="AH165" i="14"/>
  <c r="AI165" i="14" s="1"/>
  <c r="AH101" i="14"/>
  <c r="AI101" i="14" s="1"/>
  <c r="AH131" i="14"/>
  <c r="AI131" i="14" s="1"/>
  <c r="AH144" i="14"/>
  <c r="AI144" i="14" s="1"/>
  <c r="AH157" i="14"/>
  <c r="AI157" i="14" s="1"/>
  <c r="AH155" i="14"/>
  <c r="AI155" i="14" s="1"/>
  <c r="AH173" i="14"/>
  <c r="AI173" i="14" s="1"/>
  <c r="AH127" i="14"/>
  <c r="AI127" i="14" s="1"/>
  <c r="AH96" i="14"/>
  <c r="AI96" i="14" s="1"/>
  <c r="AH143" i="14"/>
  <c r="AI143" i="14" s="1"/>
  <c r="AH147" i="14"/>
  <c r="AI147" i="14" s="1"/>
  <c r="AH133" i="14"/>
  <c r="AI133" i="14" s="1"/>
  <c r="AH137" i="14"/>
  <c r="AI137" i="14" s="1"/>
  <c r="AH160" i="14"/>
  <c r="AI160" i="14" s="1"/>
  <c r="AH149" i="14"/>
  <c r="AI149" i="14" s="1"/>
  <c r="AH103" i="14"/>
  <c r="AI103" i="14" s="1"/>
  <c r="AH158" i="14"/>
  <c r="AI158" i="14" s="1"/>
  <c r="AH156" i="14"/>
  <c r="AI156" i="14" s="1"/>
  <c r="AH167" i="14"/>
  <c r="AI167" i="14" s="1"/>
  <c r="AH170" i="14"/>
  <c r="AI170" i="14" s="1"/>
  <c r="K183" i="14"/>
  <c r="K98" i="14"/>
  <c r="AH88" i="14"/>
  <c r="AI88" i="14" s="1"/>
  <c r="K192" i="14"/>
  <c r="K179" i="14"/>
  <c r="AH179" i="14" s="1"/>
  <c r="AI179" i="14" s="1"/>
  <c r="K93" i="14"/>
  <c r="K178" i="14"/>
  <c r="AH178" i="14" s="1"/>
  <c r="AI178" i="14" s="1"/>
  <c r="K176" i="14"/>
  <c r="AH176" i="14" s="1"/>
  <c r="AI176" i="14" s="1"/>
  <c r="K102" i="14"/>
  <c r="AH102" i="14" s="1"/>
  <c r="AI102" i="14" s="1"/>
  <c r="K90" i="14"/>
  <c r="K198" i="14"/>
  <c r="AH198" i="14" s="1"/>
  <c r="AI198" i="14" s="1"/>
  <c r="K86" i="14"/>
  <c r="AH86" i="14" s="1"/>
  <c r="AI86" i="14" s="1"/>
  <c r="K191" i="14"/>
  <c r="AH202" i="14"/>
  <c r="K188" i="14"/>
  <c r="K89" i="14"/>
  <c r="AH89" i="14" s="1"/>
  <c r="AI89" i="14" s="1"/>
  <c r="K91" i="14"/>
  <c r="K186" i="14"/>
  <c r="K187" i="14"/>
  <c r="K184" i="14"/>
  <c r="K193" i="14"/>
  <c r="K181" i="14"/>
  <c r="AH181" i="14" s="1"/>
  <c r="AI181" i="14" s="1"/>
  <c r="K189" i="14"/>
  <c r="K185" i="14"/>
  <c r="K182" i="14"/>
  <c r="AH182" i="14" s="1"/>
  <c r="AI182" i="14" s="1"/>
  <c r="K126" i="14"/>
  <c r="AH126" i="14" s="1"/>
  <c r="AI126" i="14" s="1"/>
  <c r="K104" i="14"/>
  <c r="AH104" i="14" s="1"/>
  <c r="AI104" i="14" s="1"/>
  <c r="AH129" i="14"/>
  <c r="AI129" i="14" s="1"/>
  <c r="AH138" i="14"/>
  <c r="AI138" i="14" s="1"/>
  <c r="T176" i="2"/>
  <c r="U86" i="2"/>
  <c r="T189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6" i="2"/>
  <c r="K95" i="2"/>
  <c r="K94" i="2"/>
  <c r="K93" i="2"/>
  <c r="K92" i="2"/>
  <c r="K91" i="2"/>
  <c r="K90" i="2"/>
  <c r="K89" i="2"/>
  <c r="K88" i="2"/>
  <c r="K87" i="2"/>
  <c r="K121" i="2"/>
  <c r="J121" i="2"/>
  <c r="K86" i="2"/>
  <c r="T155" i="2"/>
  <c r="U113" i="2"/>
  <c r="U111" i="2"/>
  <c r="U109" i="2"/>
  <c r="U107" i="2"/>
  <c r="U105" i="2"/>
  <c r="U103" i="2"/>
  <c r="U101" i="2"/>
  <c r="U99" i="2"/>
  <c r="U97" i="2"/>
  <c r="V97" i="2" s="1"/>
  <c r="U95" i="2"/>
  <c r="U93" i="2"/>
  <c r="U91" i="2"/>
  <c r="U90" i="2"/>
  <c r="U87" i="2"/>
  <c r="T219" i="2"/>
  <c r="T134" i="2"/>
  <c r="T118" i="2"/>
  <c r="U114" i="2"/>
  <c r="U112" i="2"/>
  <c r="U110" i="2"/>
  <c r="U108" i="2"/>
  <c r="U106" i="2"/>
  <c r="U104" i="2"/>
  <c r="U102" i="2"/>
  <c r="U100" i="2"/>
  <c r="U98" i="2"/>
  <c r="U96" i="2"/>
  <c r="U94" i="2"/>
  <c r="U92" i="2"/>
  <c r="U89" i="2"/>
  <c r="U88" i="2"/>
  <c r="T198" i="2"/>
  <c r="T232" i="2"/>
  <c r="T230" i="2"/>
  <c r="T226" i="2"/>
  <c r="T224" i="2"/>
  <c r="T222" i="2"/>
  <c r="T220" i="2"/>
  <c r="T216" i="2"/>
  <c r="T214" i="2"/>
  <c r="T210" i="2"/>
  <c r="T208" i="2"/>
  <c r="T205" i="2"/>
  <c r="T203" i="2"/>
  <c r="T199" i="2"/>
  <c r="T197" i="2"/>
  <c r="T195" i="2"/>
  <c r="T193" i="2"/>
  <c r="T187" i="2"/>
  <c r="T183" i="2"/>
  <c r="T181" i="2"/>
  <c r="T179" i="2"/>
  <c r="T177" i="2"/>
  <c r="T173" i="2"/>
  <c r="T171" i="2"/>
  <c r="T167" i="2"/>
  <c r="T165" i="2"/>
  <c r="T163" i="2"/>
  <c r="T161" i="2"/>
  <c r="T157" i="2"/>
  <c r="T151" i="2"/>
  <c r="T149" i="2"/>
  <c r="T147" i="2"/>
  <c r="T145" i="2"/>
  <c r="T141" i="2"/>
  <c r="T139" i="2"/>
  <c r="T135" i="2"/>
  <c r="T131" i="2"/>
  <c r="T127" i="2"/>
  <c r="T124" i="2"/>
  <c r="T122" i="2"/>
  <c r="T120" i="2"/>
  <c r="T119" i="2"/>
  <c r="T116" i="2"/>
  <c r="T237" i="2"/>
  <c r="T235" i="2"/>
  <c r="T231" i="2"/>
  <c r="T229" i="2"/>
  <c r="T227" i="2"/>
  <c r="T225" i="2"/>
  <c r="T221" i="2"/>
  <c r="T215" i="2"/>
  <c r="T213" i="2"/>
  <c r="T211" i="2"/>
  <c r="T209" i="2"/>
  <c r="T206" i="2"/>
  <c r="T204" i="2"/>
  <c r="T200" i="2"/>
  <c r="T194" i="2"/>
  <c r="T192" i="2"/>
  <c r="T190" i="2"/>
  <c r="T188" i="2"/>
  <c r="T184" i="2"/>
  <c r="T182" i="2"/>
  <c r="T178" i="2"/>
  <c r="T174" i="2"/>
  <c r="T172" i="2"/>
  <c r="T168" i="2"/>
  <c r="T166" i="2"/>
  <c r="T162" i="2"/>
  <c r="T160" i="2"/>
  <c r="T158" i="2"/>
  <c r="T156" i="2"/>
  <c r="T152" i="2"/>
  <c r="T150" i="2"/>
  <c r="T146" i="2"/>
  <c r="T144" i="2"/>
  <c r="T142" i="2"/>
  <c r="T140" i="2"/>
  <c r="T136" i="2"/>
  <c r="T132" i="2"/>
  <c r="T130" i="2"/>
  <c r="T128" i="2"/>
  <c r="T126" i="2"/>
  <c r="T123" i="2"/>
  <c r="T236" i="2"/>
  <c r="T234" i="2"/>
  <c r="T233" i="2"/>
  <c r="T228" i="2"/>
  <c r="T223" i="2"/>
  <c r="T218" i="2"/>
  <c r="T217" i="2"/>
  <c r="T212" i="2"/>
  <c r="T207" i="2"/>
  <c r="T202" i="2"/>
  <c r="T201" i="2"/>
  <c r="T196" i="2"/>
  <c r="T191" i="2"/>
  <c r="T186" i="2"/>
  <c r="T185" i="2"/>
  <c r="T180" i="2"/>
  <c r="T175" i="2"/>
  <c r="T170" i="2"/>
  <c r="T169" i="2"/>
  <c r="T164" i="2"/>
  <c r="T159" i="2"/>
  <c r="T154" i="2"/>
  <c r="T153" i="2"/>
  <c r="T148" i="2"/>
  <c r="T143" i="2"/>
  <c r="T138" i="2"/>
  <c r="T137" i="2"/>
  <c r="T133" i="2"/>
  <c r="T129" i="2"/>
  <c r="T125" i="2"/>
  <c r="T121" i="2"/>
  <c r="T117" i="2"/>
  <c r="J146" i="2"/>
  <c r="J145" i="2"/>
  <c r="J142" i="2"/>
  <c r="J141" i="2"/>
  <c r="J138" i="2"/>
  <c r="J137" i="2"/>
  <c r="J134" i="2"/>
  <c r="J133" i="2"/>
  <c r="J130" i="2"/>
  <c r="J129" i="2"/>
  <c r="J126" i="2"/>
  <c r="J125" i="2"/>
  <c r="J122" i="2"/>
  <c r="J118" i="2"/>
  <c r="J117" i="2"/>
  <c r="J116" i="2"/>
  <c r="J147" i="2"/>
  <c r="J144" i="2"/>
  <c r="J143" i="2"/>
  <c r="J140" i="2"/>
  <c r="J139" i="2"/>
  <c r="J136" i="2"/>
  <c r="J135" i="2"/>
  <c r="J132" i="2"/>
  <c r="J131" i="2"/>
  <c r="J128" i="2"/>
  <c r="J127" i="2"/>
  <c r="J124" i="2"/>
  <c r="J123" i="2"/>
  <c r="J120" i="2"/>
  <c r="J119" i="2"/>
  <c r="G209" i="2"/>
  <c r="J209" i="2" s="1"/>
  <c r="G207" i="2"/>
  <c r="J207" i="2" s="1"/>
  <c r="G205" i="2"/>
  <c r="J205" i="2" s="1"/>
  <c r="G203" i="2"/>
  <c r="J203" i="2" s="1"/>
  <c r="G201" i="2"/>
  <c r="J201" i="2" s="1"/>
  <c r="G199" i="2"/>
  <c r="J199" i="2" s="1"/>
  <c r="G194" i="2"/>
  <c r="J194" i="2" s="1"/>
  <c r="G192" i="2"/>
  <c r="J192" i="2" s="1"/>
  <c r="G190" i="2"/>
  <c r="J190" i="2" s="1"/>
  <c r="G188" i="2"/>
  <c r="J188" i="2" s="1"/>
  <c r="G186" i="2"/>
  <c r="J186" i="2" s="1"/>
  <c r="G184" i="2"/>
  <c r="J184" i="2" s="1"/>
  <c r="G182" i="2"/>
  <c r="J182" i="2" s="1"/>
  <c r="G180" i="2"/>
  <c r="J180" i="2" s="1"/>
  <c r="G178" i="2"/>
  <c r="J178" i="2" s="1"/>
  <c r="G176" i="2"/>
  <c r="J176" i="2" s="1"/>
  <c r="G174" i="2"/>
  <c r="J174" i="2" s="1"/>
  <c r="G172" i="2"/>
  <c r="J172" i="2" s="1"/>
  <c r="G170" i="2"/>
  <c r="J170" i="2" s="1"/>
  <c r="G168" i="2"/>
  <c r="J168" i="2" s="1"/>
  <c r="G166" i="2"/>
  <c r="J166" i="2" s="1"/>
  <c r="G164" i="2"/>
  <c r="J164" i="2" s="1"/>
  <c r="G162" i="2"/>
  <c r="J162" i="2" s="1"/>
  <c r="G160" i="2"/>
  <c r="J160" i="2" s="1"/>
  <c r="G158" i="2"/>
  <c r="J158" i="2" s="1"/>
  <c r="G156" i="2"/>
  <c r="J156" i="2" s="1"/>
  <c r="G154" i="2"/>
  <c r="J154" i="2" s="1"/>
  <c r="G152" i="2"/>
  <c r="J152" i="2" s="1"/>
  <c r="G150" i="2"/>
  <c r="J150" i="2" s="1"/>
  <c r="G148" i="2"/>
  <c r="J148" i="2" s="1"/>
  <c r="G208" i="2"/>
  <c r="J208" i="2" s="1"/>
  <c r="G206" i="2"/>
  <c r="J206" i="2" s="1"/>
  <c r="G204" i="2"/>
  <c r="J204" i="2" s="1"/>
  <c r="G202" i="2"/>
  <c r="J202" i="2" s="1"/>
  <c r="G200" i="2"/>
  <c r="J200" i="2" s="1"/>
  <c r="G198" i="2"/>
  <c r="J198" i="2" s="1"/>
  <c r="G197" i="2"/>
  <c r="J197" i="2" s="1"/>
  <c r="G196" i="2"/>
  <c r="J196" i="2" s="1"/>
  <c r="G195" i="2"/>
  <c r="J195" i="2" s="1"/>
  <c r="G193" i="2"/>
  <c r="J193" i="2" s="1"/>
  <c r="G191" i="2"/>
  <c r="J191" i="2" s="1"/>
  <c r="G189" i="2"/>
  <c r="J189" i="2" s="1"/>
  <c r="G187" i="2"/>
  <c r="J187" i="2" s="1"/>
  <c r="G185" i="2"/>
  <c r="J185" i="2" s="1"/>
  <c r="G183" i="2"/>
  <c r="J183" i="2" s="1"/>
  <c r="G181" i="2"/>
  <c r="J181" i="2" s="1"/>
  <c r="G179" i="2"/>
  <c r="J179" i="2" s="1"/>
  <c r="G177" i="2"/>
  <c r="J177" i="2" s="1"/>
  <c r="G175" i="2"/>
  <c r="J175" i="2" s="1"/>
  <c r="G173" i="2"/>
  <c r="J173" i="2" s="1"/>
  <c r="G171" i="2"/>
  <c r="J171" i="2" s="1"/>
  <c r="G169" i="2"/>
  <c r="J169" i="2" s="1"/>
  <c r="G167" i="2"/>
  <c r="J167" i="2" s="1"/>
  <c r="G165" i="2"/>
  <c r="J165" i="2" s="1"/>
  <c r="G163" i="2"/>
  <c r="J163" i="2" s="1"/>
  <c r="G161" i="2"/>
  <c r="J161" i="2" s="1"/>
  <c r="G159" i="2"/>
  <c r="J159" i="2" s="1"/>
  <c r="G157" i="2"/>
  <c r="J157" i="2" s="1"/>
  <c r="G155" i="2"/>
  <c r="J155" i="2" s="1"/>
  <c r="G153" i="2"/>
  <c r="J153" i="2" s="1"/>
  <c r="G151" i="2"/>
  <c r="J151" i="2" s="1"/>
  <c r="G149" i="2"/>
  <c r="J149" i="2" s="1"/>
  <c r="V86" i="2" l="1"/>
  <c r="V93" i="2"/>
  <c r="V101" i="2"/>
  <c r="V94" i="2"/>
  <c r="V102" i="2"/>
  <c r="V90" i="2"/>
  <c r="V98" i="2"/>
  <c r="V87" i="2"/>
  <c r="V91" i="2"/>
  <c r="V95" i="2"/>
  <c r="V99" i="2"/>
  <c r="V103" i="2"/>
  <c r="V89" i="2"/>
  <c r="V88" i="2"/>
  <c r="V92" i="2"/>
  <c r="V96" i="2"/>
  <c r="V100" i="2"/>
  <c r="V104" i="2"/>
  <c r="K179" i="2"/>
  <c r="K188" i="2"/>
  <c r="K151" i="2"/>
  <c r="K174" i="2"/>
  <c r="K197" i="2"/>
  <c r="K156" i="2"/>
  <c r="K199" i="2"/>
  <c r="K165" i="2"/>
  <c r="K172" i="2"/>
  <c r="K182" i="2"/>
  <c r="K166" i="2"/>
  <c r="K181" i="2"/>
  <c r="K204" i="2"/>
  <c r="K191" i="2"/>
  <c r="K149" i="2"/>
  <c r="K209" i="2"/>
  <c r="K203" i="2"/>
  <c r="K198" i="2"/>
  <c r="K161" i="2"/>
  <c r="K177" i="2"/>
  <c r="K193" i="2"/>
  <c r="K160" i="2"/>
  <c r="K176" i="2"/>
  <c r="K192" i="2"/>
  <c r="K208" i="2"/>
  <c r="K163" i="2"/>
  <c r="K183" i="2"/>
  <c r="K154" i="2"/>
  <c r="K186" i="2"/>
  <c r="K155" i="2"/>
  <c r="K206" i="2"/>
  <c r="K148" i="2"/>
  <c r="K164" i="2"/>
  <c r="K180" i="2"/>
  <c r="K196" i="2"/>
  <c r="K167" i="2"/>
  <c r="K187" i="2"/>
  <c r="K158" i="2"/>
  <c r="K194" i="2"/>
  <c r="K159" i="2"/>
  <c r="K207" i="2"/>
  <c r="K150" i="2"/>
  <c r="K178" i="2"/>
  <c r="K153" i="2"/>
  <c r="K169" i="2"/>
  <c r="K185" i="2"/>
  <c r="K201" i="2"/>
  <c r="K152" i="2"/>
  <c r="K168" i="2"/>
  <c r="K184" i="2"/>
  <c r="K200" i="2"/>
  <c r="K171" i="2"/>
  <c r="K195" i="2"/>
  <c r="K170" i="2"/>
  <c r="K202" i="2"/>
  <c r="K175" i="2"/>
  <c r="K162" i="2"/>
  <c r="K190" i="2"/>
  <c r="K157" i="2"/>
  <c r="K173" i="2"/>
  <c r="K189" i="2"/>
  <c r="K205" i="2"/>
  <c r="G214" i="2"/>
  <c r="G210" i="2"/>
  <c r="G211" i="2"/>
  <c r="G232" i="2"/>
  <c r="G227" i="2"/>
  <c r="G235" i="2"/>
  <c r="G226" i="2"/>
  <c r="G212" i="2"/>
  <c r="G220" i="2"/>
  <c r="G228" i="2"/>
  <c r="G217" i="2"/>
  <c r="G225" i="2"/>
  <c r="G234" i="2"/>
  <c r="G219" i="2"/>
  <c r="G216" i="2"/>
  <c r="G224" i="2"/>
  <c r="G236" i="2"/>
  <c r="G213" i="2"/>
  <c r="G221" i="2"/>
  <c r="G230" i="2"/>
  <c r="G237" i="2"/>
  <c r="G222" i="2"/>
  <c r="G233" i="2"/>
  <c r="G218" i="2"/>
  <c r="G215" i="2"/>
  <c r="G223" i="2"/>
  <c r="G231" i="2"/>
  <c r="G229" i="2"/>
  <c r="J237" i="2" l="1"/>
  <c r="K237" i="2"/>
  <c r="J234" i="2"/>
  <c r="K234" i="2"/>
  <c r="J227" i="2"/>
  <c r="K227" i="2"/>
  <c r="J229" i="2"/>
  <c r="K229" i="2"/>
  <c r="J230" i="2"/>
  <c r="K230" i="2"/>
  <c r="J225" i="2"/>
  <c r="K225" i="2"/>
  <c r="J232" i="2"/>
  <c r="K232" i="2"/>
  <c r="J223" i="2"/>
  <c r="K223" i="2"/>
  <c r="J222" i="2"/>
  <c r="K222" i="2"/>
  <c r="J213" i="2"/>
  <c r="K213" i="2"/>
  <c r="J219" i="2"/>
  <c r="K219" i="2"/>
  <c r="J228" i="2"/>
  <c r="K228" i="2"/>
  <c r="J235" i="2"/>
  <c r="K235" i="2"/>
  <c r="J210" i="2"/>
  <c r="K210" i="2"/>
  <c r="J215" i="2"/>
  <c r="K215" i="2"/>
  <c r="J236" i="2"/>
  <c r="K236" i="2"/>
  <c r="J220" i="2"/>
  <c r="K220" i="2"/>
  <c r="J214" i="2"/>
  <c r="K214" i="2"/>
  <c r="J218" i="2"/>
  <c r="K218" i="2"/>
  <c r="J224" i="2"/>
  <c r="K224" i="2"/>
  <c r="J212" i="2"/>
  <c r="K212" i="2"/>
  <c r="J231" i="2"/>
  <c r="K231" i="2"/>
  <c r="J233" i="2"/>
  <c r="K233" i="2"/>
  <c r="J221" i="2"/>
  <c r="K221" i="2"/>
  <c r="J216" i="2"/>
  <c r="K216" i="2"/>
  <c r="J217" i="2"/>
  <c r="K217" i="2"/>
  <c r="J226" i="2"/>
  <c r="K226" i="2"/>
  <c r="J211" i="2"/>
  <c r="K211" i="2"/>
  <c r="N5" i="2" l="1"/>
  <c r="O5" i="2"/>
  <c r="P5" i="2"/>
  <c r="Q5" i="2"/>
  <c r="R5" i="2"/>
  <c r="S5" i="2"/>
  <c r="F77" i="13"/>
  <c r="K77" i="13" s="1"/>
  <c r="H77" i="13" s="1"/>
  <c r="I77" i="13" s="1"/>
  <c r="F3" i="13"/>
  <c r="K3" i="13" s="1"/>
  <c r="H3" i="13" s="1"/>
  <c r="I3" i="13" s="1"/>
  <c r="K4" i="13"/>
  <c r="H4" i="13" s="1"/>
  <c r="I4" i="13" s="1"/>
  <c r="F5" i="13"/>
  <c r="K5" i="13" s="1"/>
  <c r="H5" i="13" s="1"/>
  <c r="I5" i="13" s="1"/>
  <c r="F6" i="13"/>
  <c r="K6" i="13" s="1"/>
  <c r="H6" i="13" s="1"/>
  <c r="I6" i="13" s="1"/>
  <c r="F80" i="13"/>
  <c r="K80" i="13" s="1"/>
  <c r="H80" i="13" s="1"/>
  <c r="I80" i="13" s="1"/>
  <c r="F8" i="13"/>
  <c r="K8" i="13" s="1"/>
  <c r="H8" i="13" s="1"/>
  <c r="I8" i="13" s="1"/>
  <c r="F9" i="13"/>
  <c r="K9" i="13" s="1"/>
  <c r="H9" i="13" s="1"/>
  <c r="I9" i="13" s="1"/>
  <c r="F10" i="13"/>
  <c r="K10" i="13" s="1"/>
  <c r="H10" i="13" s="1"/>
  <c r="I10" i="13" s="1"/>
  <c r="F11" i="13"/>
  <c r="K11" i="13" s="1"/>
  <c r="H11" i="13" s="1"/>
  <c r="I11" i="13" s="1"/>
  <c r="F12" i="13"/>
  <c r="K12" i="13" s="1"/>
  <c r="H12" i="13" s="1"/>
  <c r="I12" i="13" s="1"/>
  <c r="F13" i="13"/>
  <c r="K13" i="13" s="1"/>
  <c r="H13" i="13" s="1"/>
  <c r="I13" i="13" s="1"/>
  <c r="F14" i="13"/>
  <c r="K14" i="13" s="1"/>
  <c r="H14" i="13" s="1"/>
  <c r="I14" i="13" s="1"/>
  <c r="F15" i="13"/>
  <c r="K15" i="13" s="1"/>
  <c r="H15" i="13" s="1"/>
  <c r="I15" i="13" s="1"/>
  <c r="F16" i="13"/>
  <c r="K16" i="13" s="1"/>
  <c r="H16" i="13" s="1"/>
  <c r="I16" i="13" s="1"/>
  <c r="F17" i="13"/>
  <c r="K17" i="13" s="1"/>
  <c r="H17" i="13" s="1"/>
  <c r="I17" i="13" s="1"/>
  <c r="F18" i="13"/>
  <c r="K18" i="13" s="1"/>
  <c r="H18" i="13" s="1"/>
  <c r="I18" i="13" s="1"/>
  <c r="F19" i="13"/>
  <c r="K19" i="13" s="1"/>
  <c r="H19" i="13" s="1"/>
  <c r="I19" i="13" s="1"/>
  <c r="F20" i="13"/>
  <c r="K20" i="13" s="1"/>
  <c r="H20" i="13" s="1"/>
  <c r="I20" i="13" s="1"/>
  <c r="F21" i="13"/>
  <c r="K21" i="13" s="1"/>
  <c r="H21" i="13" s="1"/>
  <c r="I21" i="13" s="1"/>
  <c r="K22" i="13"/>
  <c r="H22" i="13" s="1"/>
  <c r="I22" i="13" s="1"/>
  <c r="F23" i="13"/>
  <c r="K23" i="13" s="1"/>
  <c r="H23" i="13" s="1"/>
  <c r="I23" i="13" s="1"/>
  <c r="F24" i="13"/>
  <c r="K24" i="13" s="1"/>
  <c r="H24" i="13" s="1"/>
  <c r="I24" i="13" s="1"/>
  <c r="F25" i="13"/>
  <c r="K25" i="13" s="1"/>
  <c r="H25" i="13" s="1"/>
  <c r="I25" i="13" s="1"/>
  <c r="F26" i="13"/>
  <c r="K26" i="13" s="1"/>
  <c r="H26" i="13" s="1"/>
  <c r="I26" i="13" s="1"/>
  <c r="F27" i="13"/>
  <c r="K27" i="13" s="1"/>
  <c r="H27" i="13" s="1"/>
  <c r="I27" i="13" s="1"/>
  <c r="K28" i="13"/>
  <c r="H28" i="13" s="1"/>
  <c r="I28" i="13" s="1"/>
  <c r="F29" i="13"/>
  <c r="K29" i="13" s="1"/>
  <c r="H29" i="13" s="1"/>
  <c r="I29" i="13" s="1"/>
  <c r="F30" i="13"/>
  <c r="K30" i="13" s="1"/>
  <c r="H30" i="13" s="1"/>
  <c r="I30" i="13" s="1"/>
  <c r="F31" i="13"/>
  <c r="K31" i="13" s="1"/>
  <c r="H31" i="13" s="1"/>
  <c r="I31" i="13" s="1"/>
  <c r="F32" i="13"/>
  <c r="K32" i="13" s="1"/>
  <c r="H32" i="13" s="1"/>
  <c r="I32" i="13" s="1"/>
  <c r="F33" i="13"/>
  <c r="K33" i="13" s="1"/>
  <c r="H33" i="13" s="1"/>
  <c r="I33" i="13" s="1"/>
  <c r="F34" i="13"/>
  <c r="K34" i="13" s="1"/>
  <c r="H34" i="13" s="1"/>
  <c r="I34" i="13" s="1"/>
  <c r="F35" i="13"/>
  <c r="K35" i="13" s="1"/>
  <c r="H35" i="13" s="1"/>
  <c r="I35" i="13" s="1"/>
  <c r="F36" i="13"/>
  <c r="K36" i="13" s="1"/>
  <c r="H36" i="13" s="1"/>
  <c r="I36" i="13" s="1"/>
  <c r="F37" i="13"/>
  <c r="K37" i="13" s="1"/>
  <c r="H37" i="13" s="1"/>
  <c r="I37" i="13" s="1"/>
  <c r="F38" i="13"/>
  <c r="K38" i="13" s="1"/>
  <c r="H38" i="13" s="1"/>
  <c r="I38" i="13" s="1"/>
  <c r="F39" i="13"/>
  <c r="K39" i="13" s="1"/>
  <c r="H39" i="13" s="1"/>
  <c r="I39" i="13" s="1"/>
  <c r="F40" i="13"/>
  <c r="K40" i="13" s="1"/>
  <c r="H40" i="13" s="1"/>
  <c r="I40" i="13" s="1"/>
  <c r="F41" i="13"/>
  <c r="K41" i="13" s="1"/>
  <c r="H41" i="13" s="1"/>
  <c r="I41" i="13" s="1"/>
  <c r="F111" i="13"/>
  <c r="K111" i="13" s="1"/>
  <c r="H111" i="13" s="1"/>
  <c r="I111" i="13" s="1"/>
  <c r="F43" i="13"/>
  <c r="K43" i="13" s="1"/>
  <c r="H43" i="13" s="1"/>
  <c r="I43" i="13" s="1"/>
  <c r="F44" i="13"/>
  <c r="K44" i="13" s="1"/>
  <c r="H44" i="13" s="1"/>
  <c r="I44" i="13" s="1"/>
  <c r="F46" i="13"/>
  <c r="K46" i="13" s="1"/>
  <c r="H46" i="13" s="1"/>
  <c r="I46" i="13" s="1"/>
  <c r="F74" i="13"/>
  <c r="K74" i="13" s="1"/>
  <c r="H74" i="13" s="1"/>
  <c r="I74" i="13" s="1"/>
  <c r="F47" i="13"/>
  <c r="K47" i="13" s="1"/>
  <c r="H47" i="13" s="1"/>
  <c r="I47" i="13" s="1"/>
  <c r="F78" i="13"/>
  <c r="K78" i="13" s="1"/>
  <c r="H78" i="13" s="1"/>
  <c r="I78" i="13" s="1"/>
  <c r="F49" i="13"/>
  <c r="K49" i="13" s="1"/>
  <c r="H49" i="13" s="1"/>
  <c r="I49" i="13" s="1"/>
  <c r="F50" i="13"/>
  <c r="K50" i="13" s="1"/>
  <c r="H50" i="13" s="1"/>
  <c r="I50" i="13" s="1"/>
  <c r="F73" i="13"/>
  <c r="K73" i="13" s="1"/>
  <c r="H73" i="13" s="1"/>
  <c r="I73" i="13" s="1"/>
  <c r="F52" i="13"/>
  <c r="K52" i="13" s="1"/>
  <c r="H52" i="13" s="1"/>
  <c r="I52" i="13" s="1"/>
  <c r="F53" i="13"/>
  <c r="K53" i="13" s="1"/>
  <c r="H53" i="13" s="1"/>
  <c r="I53" i="13" s="1"/>
  <c r="F76" i="13"/>
  <c r="K76" i="13" s="1"/>
  <c r="H76" i="13" s="1"/>
  <c r="I76" i="13" s="1"/>
  <c r="F55" i="13"/>
  <c r="K55" i="13" s="1"/>
  <c r="H55" i="13" s="1"/>
  <c r="I55" i="13" s="1"/>
  <c r="F56" i="13"/>
  <c r="K56" i="13" s="1"/>
  <c r="H56" i="13" s="1"/>
  <c r="I56" i="13" s="1"/>
  <c r="F57" i="13"/>
  <c r="K57" i="13" s="1"/>
  <c r="H57" i="13" s="1"/>
  <c r="I57" i="13" s="1"/>
  <c r="F58" i="13"/>
  <c r="K58" i="13" s="1"/>
  <c r="H58" i="13" s="1"/>
  <c r="I58" i="13" s="1"/>
  <c r="F59" i="13"/>
  <c r="K59" i="13" s="1"/>
  <c r="H59" i="13" s="1"/>
  <c r="I59" i="13" s="1"/>
  <c r="F60" i="13"/>
  <c r="K60" i="13" s="1"/>
  <c r="H60" i="13" s="1"/>
  <c r="I60" i="13" s="1"/>
  <c r="F94" i="13"/>
  <c r="K94" i="13" s="1"/>
  <c r="H94" i="13" s="1"/>
  <c r="I94" i="13" s="1"/>
  <c r="F95" i="13"/>
  <c r="K95" i="13" s="1"/>
  <c r="H95" i="13" s="1"/>
  <c r="I95" i="13" s="1"/>
  <c r="F63" i="13"/>
  <c r="K63" i="13" s="1"/>
  <c r="H63" i="13" s="1"/>
  <c r="I63" i="13" s="1"/>
  <c r="F64" i="13"/>
  <c r="K64" i="13" s="1"/>
  <c r="H64" i="13" s="1"/>
  <c r="I64" i="13" s="1"/>
  <c r="F65" i="13"/>
  <c r="K65" i="13" s="1"/>
  <c r="H65" i="13" s="1"/>
  <c r="I65" i="13" s="1"/>
  <c r="F66" i="13"/>
  <c r="K66" i="13" s="1"/>
  <c r="H66" i="13" s="1"/>
  <c r="I66" i="13" s="1"/>
  <c r="F67" i="13"/>
  <c r="K67" i="13" s="1"/>
  <c r="H67" i="13" s="1"/>
  <c r="I67" i="13" s="1"/>
  <c r="F68" i="13"/>
  <c r="K68" i="13" s="1"/>
  <c r="H68" i="13" s="1"/>
  <c r="I68" i="13" s="1"/>
  <c r="F100" i="13"/>
  <c r="K100" i="13" s="1"/>
  <c r="H100" i="13" s="1"/>
  <c r="I100" i="13" s="1"/>
  <c r="F70" i="13"/>
  <c r="K70" i="13" s="1"/>
  <c r="H70" i="13" s="1"/>
  <c r="I70" i="13" s="1"/>
  <c r="F2" i="13"/>
  <c r="K2" i="13" s="1"/>
  <c r="H2" i="13" s="1"/>
  <c r="I2" i="13" s="1"/>
  <c r="F45" i="13"/>
  <c r="K45" i="13" s="1"/>
  <c r="H45" i="13" s="1"/>
  <c r="I45" i="13" s="1"/>
  <c r="F82" i="13"/>
  <c r="K82" i="13" s="1"/>
  <c r="H82" i="13" s="1"/>
  <c r="I82" i="13" s="1"/>
  <c r="F85" i="13"/>
  <c r="K85" i="13" s="1"/>
  <c r="H85" i="13" s="1"/>
  <c r="I85" i="13" s="1"/>
  <c r="F75" i="13"/>
  <c r="K75" i="13" s="1"/>
  <c r="H75" i="13" s="1"/>
  <c r="I75" i="13" s="1"/>
  <c r="F87" i="13"/>
  <c r="K87" i="13" s="1"/>
  <c r="H87" i="13" s="1"/>
  <c r="I87" i="13" s="1"/>
  <c r="F102" i="13"/>
  <c r="K102" i="13" s="1"/>
  <c r="H102" i="13" s="1"/>
  <c r="I102" i="13" s="1"/>
  <c r="F7" i="13"/>
  <c r="K7" i="13" s="1"/>
  <c r="H7" i="13" s="1"/>
  <c r="I7" i="13" s="1"/>
  <c r="F79" i="13"/>
  <c r="K79" i="13" s="1"/>
  <c r="H79" i="13" s="1"/>
  <c r="I79" i="13" s="1"/>
  <c r="F48" i="13"/>
  <c r="K48" i="13" s="1"/>
  <c r="H48" i="13" s="1"/>
  <c r="I48" i="13" s="1"/>
  <c r="F81" i="13"/>
  <c r="K81" i="13" s="1"/>
  <c r="H81" i="13" s="1"/>
  <c r="I81" i="13" s="1"/>
  <c r="F51" i="13"/>
  <c r="K51" i="13" s="1"/>
  <c r="H51" i="13" s="1"/>
  <c r="I51" i="13" s="1"/>
  <c r="F83" i="13"/>
  <c r="K83" i="13" s="1"/>
  <c r="H83" i="13" s="1"/>
  <c r="I83" i="13" s="1"/>
  <c r="F106" i="13"/>
  <c r="K106" i="13" s="1"/>
  <c r="H106" i="13" s="1"/>
  <c r="I106" i="13" s="1"/>
  <c r="F110" i="13"/>
  <c r="K110" i="13" s="1"/>
  <c r="H110" i="13" s="1"/>
  <c r="I110" i="13" s="1"/>
  <c r="F86" i="13"/>
  <c r="K86" i="13" s="1"/>
  <c r="H86" i="13" s="1"/>
  <c r="I86" i="13" s="1"/>
  <c r="F69" i="13"/>
  <c r="K69" i="13" s="1"/>
  <c r="H69" i="13" s="1"/>
  <c r="I69" i="13" s="1"/>
  <c r="F88" i="13"/>
  <c r="K88" i="13" s="1"/>
  <c r="H88" i="13" s="1"/>
  <c r="I88" i="13" s="1"/>
  <c r="F71" i="13"/>
  <c r="K71" i="13" s="1"/>
  <c r="H71" i="13" s="1"/>
  <c r="I71" i="13" s="1"/>
  <c r="F84" i="13"/>
  <c r="K84" i="13" s="1"/>
  <c r="H84" i="13" s="1"/>
  <c r="I84" i="13" s="1"/>
  <c r="F91" i="13"/>
  <c r="K91" i="13" s="1"/>
  <c r="H91" i="13" s="1"/>
  <c r="I91" i="13" s="1"/>
  <c r="F90" i="13"/>
  <c r="K90" i="13" s="1"/>
  <c r="H90" i="13" s="1"/>
  <c r="I90" i="13" s="1"/>
  <c r="F98" i="13"/>
  <c r="K98" i="13" s="1"/>
  <c r="H98" i="13" s="1"/>
  <c r="I98" i="13" s="1"/>
  <c r="F101" i="13"/>
  <c r="K101" i="13" s="1"/>
  <c r="H101" i="13" s="1"/>
  <c r="I101" i="13" s="1"/>
  <c r="F107" i="13"/>
  <c r="K107" i="13" s="1"/>
  <c r="H107" i="13" s="1"/>
  <c r="I107" i="13" s="1"/>
  <c r="F96" i="13"/>
  <c r="K96" i="13" s="1"/>
  <c r="H96" i="13" s="1"/>
  <c r="I96" i="13" s="1"/>
  <c r="F97" i="13"/>
  <c r="K97" i="13" s="1"/>
  <c r="H97" i="13" s="1"/>
  <c r="I97" i="13" s="1"/>
  <c r="F42" i="13"/>
  <c r="K42" i="13" s="1"/>
  <c r="H42" i="13" s="1"/>
  <c r="I42" i="13" s="1"/>
  <c r="F99" i="13"/>
  <c r="K99" i="13" s="1"/>
  <c r="H99" i="13" s="1"/>
  <c r="I99" i="13" s="1"/>
  <c r="F54" i="13"/>
  <c r="K54" i="13" s="1"/>
  <c r="H54" i="13" s="1"/>
  <c r="I54" i="13" s="1"/>
  <c r="F61" i="13"/>
  <c r="K61" i="13" s="1"/>
  <c r="H61" i="13" s="1"/>
  <c r="I61" i="13" s="1"/>
  <c r="F62" i="13"/>
  <c r="K62" i="13" s="1"/>
  <c r="H62" i="13" s="1"/>
  <c r="I62" i="13" s="1"/>
  <c r="F103" i="13"/>
  <c r="K103" i="13" s="1"/>
  <c r="H103" i="13" s="1"/>
  <c r="I103" i="13" s="1"/>
  <c r="F104" i="13"/>
  <c r="K104" i="13" s="1"/>
  <c r="H104" i="13" s="1"/>
  <c r="I104" i="13" s="1"/>
  <c r="F92" i="13"/>
  <c r="K92" i="13" s="1"/>
  <c r="H92" i="13" s="1"/>
  <c r="I92" i="13" s="1"/>
  <c r="F105" i="13"/>
  <c r="K105" i="13" s="1"/>
  <c r="H105" i="13" s="1"/>
  <c r="I105" i="13" s="1"/>
  <c r="F72" i="13"/>
  <c r="K72" i="13" s="1"/>
  <c r="H72" i="13" s="1"/>
  <c r="I72" i="13" s="1"/>
  <c r="F108" i="13"/>
  <c r="K108" i="13" s="1"/>
  <c r="H108" i="13" s="1"/>
  <c r="I108" i="13" s="1"/>
  <c r="F109" i="13"/>
  <c r="K109" i="13" s="1"/>
  <c r="H109" i="13" s="1"/>
  <c r="I109" i="13" s="1"/>
  <c r="F89" i="13"/>
  <c r="K89" i="13" s="1"/>
  <c r="H89" i="13" s="1"/>
  <c r="I89" i="13" s="1"/>
  <c r="F93" i="13"/>
  <c r="K93" i="13" s="1"/>
  <c r="H93" i="13" s="1"/>
  <c r="I93" i="13" s="1"/>
  <c r="F112" i="13"/>
  <c r="K112" i="13" s="1"/>
  <c r="H112" i="13" s="1"/>
  <c r="I112" i="13" s="1"/>
  <c r="F113" i="13"/>
  <c r="K113" i="13" s="1"/>
  <c r="H113" i="13" s="1"/>
  <c r="I113" i="13" s="1"/>
  <c r="F114" i="13"/>
  <c r="K114" i="13" s="1"/>
  <c r="H114" i="13" s="1"/>
  <c r="I114" i="13" s="1"/>
  <c r="F115" i="13"/>
  <c r="K115" i="13" s="1"/>
  <c r="H115" i="13" s="1"/>
  <c r="I115" i="13" s="1"/>
  <c r="F116" i="13"/>
  <c r="K116" i="13" s="1"/>
  <c r="H116" i="13" s="1"/>
  <c r="I116" i="13" s="1"/>
  <c r="F117" i="13"/>
  <c r="K117" i="13" s="1"/>
  <c r="H117" i="13" s="1"/>
  <c r="I117" i="13" s="1"/>
  <c r="F118" i="13"/>
  <c r="K118" i="13" s="1"/>
  <c r="H118" i="13" s="1"/>
  <c r="I118" i="13" s="1"/>
  <c r="F119" i="13"/>
  <c r="K119" i="13" s="1"/>
  <c r="H119" i="13" s="1"/>
  <c r="I119" i="13" s="1"/>
  <c r="F120" i="13"/>
  <c r="K120" i="13" s="1"/>
  <c r="H120" i="13" s="1"/>
  <c r="I120" i="13" s="1"/>
  <c r="F121" i="13"/>
  <c r="K121" i="13" s="1"/>
  <c r="H121" i="13" s="1"/>
  <c r="I121" i="13" s="1"/>
  <c r="F122" i="13"/>
  <c r="K122" i="13" s="1"/>
  <c r="H122" i="13" s="1"/>
  <c r="I122" i="13" s="1"/>
  <c r="F123" i="13"/>
  <c r="K123" i="13" s="1"/>
  <c r="H123" i="13" s="1"/>
  <c r="I123" i="13" s="1"/>
  <c r="D124" i="13"/>
  <c r="E124" i="13"/>
  <c r="J124" i="13"/>
  <c r="C5" i="2"/>
  <c r="D5" i="2"/>
  <c r="E5" i="2"/>
  <c r="F5" i="2"/>
  <c r="G5" i="2"/>
  <c r="H5" i="2"/>
  <c r="I5" i="2"/>
  <c r="K124" i="13" l="1"/>
  <c r="F124" i="13"/>
  <c r="M5" i="2"/>
  <c r="AA35" i="2"/>
  <c r="J63" i="2"/>
  <c r="J49" i="2" l="1"/>
  <c r="J35" i="2"/>
  <c r="J24" i="2"/>
  <c r="J13" i="2"/>
  <c r="J83" i="2" l="1"/>
  <c r="T49" i="2"/>
  <c r="Q2" i="4" l="1"/>
  <c r="E2" i="4" s="1"/>
  <c r="F2" i="4" s="1"/>
  <c r="Q3" i="4"/>
  <c r="E3" i="4" s="1"/>
  <c r="F3" i="4" s="1"/>
  <c r="Q4" i="4"/>
  <c r="E4" i="4" s="1"/>
  <c r="F4" i="4" s="1"/>
  <c r="Q5" i="4"/>
  <c r="E5" i="4" s="1"/>
  <c r="F5" i="4" s="1"/>
  <c r="Q6" i="4"/>
  <c r="E6" i="4" s="1"/>
  <c r="F6" i="4" s="1"/>
  <c r="Q7" i="4"/>
  <c r="E7" i="4" s="1"/>
  <c r="F7" i="4" s="1"/>
  <c r="Q8" i="4"/>
  <c r="E8" i="4" s="1"/>
  <c r="F8" i="4" s="1"/>
  <c r="Q9" i="4"/>
  <c r="E9" i="4" s="1"/>
  <c r="F9" i="4" s="1"/>
  <c r="Q10" i="4"/>
  <c r="E10" i="4" s="1"/>
  <c r="F10" i="4" s="1"/>
  <c r="Q11" i="4"/>
  <c r="E11" i="4" s="1"/>
  <c r="F11" i="4" s="1"/>
  <c r="Q12" i="4"/>
  <c r="E12" i="4" s="1"/>
  <c r="F12" i="4" s="1"/>
  <c r="Q13" i="4"/>
  <c r="E13" i="4" s="1"/>
  <c r="F13" i="4" s="1"/>
  <c r="Q14" i="4"/>
  <c r="E14" i="4" s="1"/>
  <c r="F14" i="4" s="1"/>
  <c r="Q15" i="4"/>
  <c r="E15" i="4" s="1"/>
  <c r="F15" i="4" s="1"/>
  <c r="Q16" i="4"/>
  <c r="E16" i="4" s="1"/>
  <c r="F16" i="4" s="1"/>
  <c r="Q17" i="4"/>
  <c r="E17" i="4" s="1"/>
  <c r="F17" i="4" s="1"/>
  <c r="Q18" i="4"/>
  <c r="E18" i="4" s="1"/>
  <c r="F18" i="4" s="1"/>
  <c r="Q19" i="4"/>
  <c r="E19" i="4" s="1"/>
  <c r="F19" i="4" s="1"/>
  <c r="Q20" i="4"/>
  <c r="E20" i="4" s="1"/>
  <c r="F20" i="4" s="1"/>
  <c r="Q21" i="4"/>
  <c r="E21" i="4" s="1"/>
  <c r="F21" i="4" s="1"/>
  <c r="Q22" i="4"/>
  <c r="E22" i="4" s="1"/>
  <c r="F22" i="4" s="1"/>
  <c r="Q23" i="4"/>
  <c r="E23" i="4" s="1"/>
  <c r="F23" i="4" s="1"/>
  <c r="Q24" i="4"/>
  <c r="E24" i="4" s="1"/>
  <c r="F24" i="4" s="1"/>
  <c r="Q25" i="4"/>
  <c r="E25" i="4" s="1"/>
  <c r="F25" i="4" s="1"/>
  <c r="Q26" i="4"/>
  <c r="E26" i="4" s="1"/>
  <c r="F26" i="4" s="1"/>
  <c r="Q27" i="4"/>
  <c r="E27" i="4" s="1"/>
  <c r="F27" i="4" s="1"/>
  <c r="Q28" i="4"/>
  <c r="E28" i="4" s="1"/>
  <c r="F28" i="4" s="1"/>
  <c r="Q29" i="4"/>
  <c r="E29" i="4" s="1"/>
  <c r="F29" i="4" s="1"/>
  <c r="Q30" i="4"/>
  <c r="E30" i="4" s="1"/>
  <c r="F30" i="4" s="1"/>
  <c r="Q31" i="4"/>
  <c r="E31" i="4" s="1"/>
  <c r="F31" i="4" s="1"/>
  <c r="Q32" i="4"/>
  <c r="E32" i="4" s="1"/>
  <c r="F32" i="4" s="1"/>
  <c r="Q33" i="4"/>
  <c r="E33" i="4" s="1"/>
  <c r="F33" i="4" s="1"/>
  <c r="Q34" i="4"/>
  <c r="E34" i="4" s="1"/>
  <c r="F34" i="4" s="1"/>
  <c r="Q35" i="4"/>
  <c r="E35" i="4" s="1"/>
  <c r="F35" i="4" s="1"/>
  <c r="Q36" i="4"/>
  <c r="E36" i="4" s="1"/>
  <c r="F36" i="4" s="1"/>
  <c r="Q37" i="4"/>
  <c r="E37" i="4" s="1"/>
  <c r="F37" i="4" s="1"/>
  <c r="Q38" i="4"/>
  <c r="E38" i="4" s="1"/>
  <c r="F38" i="4" s="1"/>
  <c r="Q39" i="4"/>
  <c r="E39" i="4" s="1"/>
  <c r="F39" i="4" s="1"/>
  <c r="Q40" i="4"/>
  <c r="E40" i="4" s="1"/>
  <c r="F40" i="4" s="1"/>
  <c r="Q41" i="4"/>
  <c r="E41" i="4" s="1"/>
  <c r="F41" i="4" s="1"/>
  <c r="Q42" i="4"/>
  <c r="E42" i="4" s="1"/>
  <c r="F42" i="4" s="1"/>
  <c r="Q43" i="4"/>
  <c r="E43" i="4" s="1"/>
  <c r="F43" i="4" s="1"/>
  <c r="Q44" i="4"/>
  <c r="E44" i="4" s="1"/>
  <c r="F44" i="4" s="1"/>
  <c r="Q45" i="4"/>
  <c r="E45" i="4" s="1"/>
  <c r="F45" i="4" s="1"/>
  <c r="Q46" i="4"/>
  <c r="E46" i="4" s="1"/>
  <c r="F46" i="4" s="1"/>
  <c r="Q47" i="4"/>
  <c r="E47" i="4" s="1"/>
  <c r="F47" i="4" s="1"/>
  <c r="Q48" i="4"/>
  <c r="E48" i="4" s="1"/>
  <c r="F48" i="4" s="1"/>
  <c r="Q49" i="4"/>
  <c r="E49" i="4" s="1"/>
  <c r="F49" i="4" s="1"/>
  <c r="Q50" i="4"/>
  <c r="E50" i="4" s="1"/>
  <c r="F50" i="4" s="1"/>
  <c r="Q51" i="4"/>
  <c r="E51" i="4" s="1"/>
  <c r="F51" i="4" s="1"/>
  <c r="Q52" i="4"/>
  <c r="E52" i="4" s="1"/>
  <c r="F52" i="4" s="1"/>
  <c r="Q53" i="4"/>
  <c r="E53" i="4" s="1"/>
  <c r="F53" i="4" s="1"/>
  <c r="Q54" i="4"/>
  <c r="E54" i="4" s="1"/>
  <c r="F54" i="4" s="1"/>
  <c r="Q55" i="4"/>
  <c r="E55" i="4" s="1"/>
  <c r="F55" i="4" s="1"/>
  <c r="Q56" i="4"/>
  <c r="E56" i="4" s="1"/>
  <c r="F56" i="4" s="1"/>
  <c r="Q57" i="4"/>
  <c r="E57" i="4" s="1"/>
  <c r="F57" i="4" s="1"/>
  <c r="Q58" i="4"/>
  <c r="E58" i="4" s="1"/>
  <c r="F58" i="4" s="1"/>
  <c r="Q59" i="4"/>
  <c r="E59" i="4" s="1"/>
  <c r="F59" i="4" s="1"/>
  <c r="Q60" i="4"/>
  <c r="E60" i="4" s="1"/>
  <c r="F60" i="4" s="1"/>
  <c r="Q61" i="4"/>
  <c r="E61" i="4" s="1"/>
  <c r="F61" i="4" s="1"/>
  <c r="Q62" i="4"/>
  <c r="E62" i="4" s="1"/>
  <c r="F62" i="4" s="1"/>
  <c r="Q63" i="4"/>
  <c r="E63" i="4" s="1"/>
  <c r="F63" i="4" s="1"/>
  <c r="Q64" i="4"/>
  <c r="E64" i="4" s="1"/>
  <c r="F64" i="4" s="1"/>
  <c r="Q65" i="4"/>
  <c r="E65" i="4" s="1"/>
  <c r="F65" i="4" s="1"/>
  <c r="Q66" i="4"/>
  <c r="E66" i="4" s="1"/>
  <c r="F66" i="4" s="1"/>
  <c r="Q67" i="4"/>
  <c r="E67" i="4" s="1"/>
  <c r="F67" i="4" s="1"/>
  <c r="Q68" i="4"/>
  <c r="E68" i="4" s="1"/>
  <c r="F68" i="4" s="1"/>
  <c r="Q69" i="4"/>
  <c r="E69" i="4" s="1"/>
  <c r="F69" i="4" s="1"/>
  <c r="Q70" i="4"/>
  <c r="E70" i="4" s="1"/>
  <c r="F70" i="4" s="1"/>
  <c r="Q71" i="4"/>
  <c r="E71" i="4" s="1"/>
  <c r="F71" i="4" s="1"/>
  <c r="Q72" i="4"/>
  <c r="E72" i="4" s="1"/>
  <c r="F72" i="4" s="1"/>
  <c r="Q73" i="4"/>
  <c r="E73" i="4" s="1"/>
  <c r="F73" i="4" s="1"/>
  <c r="Q74" i="4"/>
  <c r="E74" i="4" s="1"/>
  <c r="F74" i="4" s="1"/>
  <c r="Q75" i="4"/>
  <c r="E75" i="4" s="1"/>
  <c r="F75" i="4" s="1"/>
  <c r="Q76" i="4"/>
  <c r="E76" i="4" s="1"/>
  <c r="F76" i="4" s="1"/>
  <c r="Q77" i="4"/>
  <c r="E77" i="4" s="1"/>
  <c r="F77" i="4" s="1"/>
  <c r="Q78" i="4"/>
  <c r="E78" i="4" s="1"/>
  <c r="F78" i="4" s="1"/>
  <c r="Q79" i="4"/>
  <c r="E79" i="4" s="1"/>
  <c r="F79" i="4" s="1"/>
  <c r="Q80" i="4"/>
  <c r="E80" i="4" s="1"/>
  <c r="F80" i="4" s="1"/>
  <c r="Q81" i="4"/>
  <c r="E81" i="4" s="1"/>
  <c r="F81" i="4" s="1"/>
  <c r="Q82" i="4"/>
  <c r="E82" i="4" s="1"/>
  <c r="F82" i="4" s="1"/>
  <c r="Q83" i="4"/>
  <c r="E83" i="4" s="1"/>
  <c r="F83" i="4" s="1"/>
  <c r="Q84" i="4"/>
  <c r="E84" i="4" s="1"/>
  <c r="F84" i="4" s="1"/>
  <c r="Q85" i="4"/>
  <c r="E85" i="4" s="1"/>
  <c r="F85" i="4" s="1"/>
  <c r="Q86" i="4"/>
  <c r="E86" i="4" s="1"/>
  <c r="F86" i="4" s="1"/>
  <c r="Q87" i="4"/>
  <c r="E87" i="4" s="1"/>
  <c r="F87" i="4" s="1"/>
  <c r="Q88" i="4"/>
  <c r="E88" i="4" s="1"/>
  <c r="F88" i="4" s="1"/>
  <c r="Q89" i="4"/>
  <c r="E89" i="4" s="1"/>
  <c r="F89" i="4" s="1"/>
  <c r="Q90" i="4"/>
  <c r="E90" i="4" s="1"/>
  <c r="F90" i="4" s="1"/>
  <c r="Q91" i="4"/>
  <c r="E91" i="4" s="1"/>
  <c r="F91" i="4" s="1"/>
  <c r="Q92" i="4"/>
  <c r="E92" i="4" s="1"/>
  <c r="F92" i="4" s="1"/>
  <c r="Q93" i="4"/>
  <c r="E93" i="4" s="1"/>
  <c r="F93" i="4" s="1"/>
  <c r="Q94" i="4"/>
  <c r="E94" i="4" s="1"/>
  <c r="F94" i="4" s="1"/>
  <c r="Q95" i="4"/>
  <c r="E95" i="4" s="1"/>
  <c r="F95" i="4" s="1"/>
  <c r="Q96" i="4"/>
  <c r="E96" i="4" s="1"/>
  <c r="F96" i="4" s="1"/>
  <c r="Q97" i="4"/>
  <c r="E97" i="4" s="1"/>
  <c r="F97" i="4" s="1"/>
  <c r="Q98" i="4"/>
  <c r="E98" i="4" s="1"/>
  <c r="F98" i="4" s="1"/>
  <c r="Q99" i="4"/>
  <c r="E99" i="4" s="1"/>
  <c r="F99" i="4" s="1"/>
  <c r="Q100" i="4"/>
  <c r="E100" i="4" s="1"/>
  <c r="F100" i="4" s="1"/>
  <c r="Q101" i="4"/>
  <c r="E101" i="4" s="1"/>
  <c r="F101" i="4" s="1"/>
  <c r="Q102" i="4"/>
  <c r="E102" i="4" s="1"/>
  <c r="F102" i="4" s="1"/>
  <c r="Q103" i="4"/>
  <c r="E103" i="4" s="1"/>
  <c r="F103" i="4" s="1"/>
  <c r="Q104" i="4"/>
  <c r="E104" i="4" s="1"/>
  <c r="F104" i="4" s="1"/>
  <c r="Q105" i="4"/>
  <c r="E105" i="4" s="1"/>
  <c r="F105" i="4" s="1"/>
  <c r="Q106" i="4"/>
  <c r="E106" i="4" s="1"/>
  <c r="F106" i="4" s="1"/>
  <c r="Q107" i="4"/>
  <c r="E107" i="4" s="1"/>
  <c r="F107" i="4" s="1"/>
  <c r="Q108" i="4"/>
  <c r="E108" i="4" s="1"/>
  <c r="F108" i="4" s="1"/>
  <c r="Q109" i="4"/>
  <c r="E109" i="4" s="1"/>
  <c r="F109" i="4" s="1"/>
  <c r="Q110" i="4"/>
  <c r="E110" i="4" s="1"/>
  <c r="F110" i="4" s="1"/>
  <c r="Q111" i="4"/>
  <c r="E111" i="4" s="1"/>
  <c r="F111" i="4" s="1"/>
  <c r="Q112" i="4"/>
  <c r="E112" i="4" s="1"/>
  <c r="F112" i="4" s="1"/>
  <c r="Q113" i="4"/>
  <c r="E113" i="4" s="1"/>
  <c r="F113" i="4" s="1"/>
  <c r="Q114" i="4"/>
  <c r="E114" i="4" s="1"/>
  <c r="F114" i="4" s="1"/>
  <c r="Q115" i="4"/>
  <c r="E115" i="4" s="1"/>
  <c r="F115" i="4" s="1"/>
  <c r="Q116" i="4"/>
  <c r="E116" i="4" s="1"/>
  <c r="F116" i="4" s="1"/>
  <c r="Q117" i="4"/>
  <c r="E117" i="4" s="1"/>
  <c r="F117" i="4" s="1"/>
  <c r="Q118" i="4"/>
  <c r="E118" i="4" s="1"/>
  <c r="F118" i="4" s="1"/>
  <c r="Q119" i="4"/>
  <c r="E119" i="4" s="1"/>
  <c r="F119" i="4" s="1"/>
  <c r="Q120" i="4"/>
  <c r="E120" i="4" s="1"/>
  <c r="F120" i="4" s="1"/>
  <c r="Q121" i="4"/>
  <c r="E121" i="4" s="1"/>
  <c r="F121" i="4" s="1"/>
  <c r="Q122" i="4"/>
  <c r="E122" i="4" s="1"/>
  <c r="F122" i="4" s="1"/>
  <c r="Q123" i="4"/>
  <c r="E123" i="4" s="1"/>
  <c r="F123" i="4" s="1"/>
  <c r="Q124" i="4"/>
  <c r="E124" i="4" s="1"/>
  <c r="F124" i="4" s="1"/>
  <c r="Q125" i="4"/>
  <c r="E125" i="4" s="1"/>
  <c r="F125" i="4" s="1"/>
  <c r="Q126" i="4"/>
  <c r="E126" i="4" s="1"/>
  <c r="F126" i="4" s="1"/>
  <c r="Q127" i="4"/>
  <c r="E127" i="4" s="1"/>
  <c r="F127" i="4" s="1"/>
  <c r="Q128" i="4"/>
  <c r="E128" i="4" s="1"/>
  <c r="F128" i="4" s="1"/>
  <c r="Q129" i="4"/>
  <c r="E129" i="4" s="1"/>
  <c r="F129" i="4" s="1"/>
  <c r="Q130" i="4"/>
  <c r="E130" i="4" s="1"/>
  <c r="F130" i="4" s="1"/>
  <c r="Q131" i="4"/>
  <c r="E131" i="4" s="1"/>
  <c r="F131" i="4" s="1"/>
  <c r="Q132" i="4"/>
  <c r="E132" i="4" s="1"/>
  <c r="F132" i="4" s="1"/>
  <c r="Q133" i="4"/>
  <c r="E133" i="4" s="1"/>
  <c r="F133" i="4" s="1"/>
  <c r="Q134" i="4"/>
  <c r="E134" i="4" s="1"/>
  <c r="F134" i="4" s="1"/>
  <c r="Q135" i="4"/>
  <c r="E135" i="4" s="1"/>
  <c r="F135" i="4" s="1"/>
  <c r="Q136" i="4"/>
  <c r="E136" i="4" s="1"/>
  <c r="F136" i="4" s="1"/>
  <c r="Q137" i="4"/>
  <c r="E137" i="4" s="1"/>
  <c r="F137" i="4" s="1"/>
  <c r="Q138" i="4"/>
  <c r="E138" i="4" s="1"/>
  <c r="F138" i="4" s="1"/>
  <c r="Q139" i="4"/>
  <c r="E139" i="4" s="1"/>
  <c r="F139" i="4" s="1"/>
  <c r="Q140" i="4"/>
  <c r="E140" i="4" s="1"/>
  <c r="F140" i="4" s="1"/>
  <c r="Q141" i="4"/>
  <c r="E141" i="4" s="1"/>
  <c r="F141" i="4" s="1"/>
  <c r="Q142" i="4"/>
  <c r="E142" i="4" s="1"/>
  <c r="F142" i="4" s="1"/>
  <c r="Q143" i="4"/>
  <c r="E143" i="4" s="1"/>
  <c r="F143" i="4" s="1"/>
  <c r="Q144" i="4"/>
  <c r="E144" i="4" s="1"/>
  <c r="F144" i="4" s="1"/>
  <c r="Q145" i="4"/>
  <c r="E145" i="4" s="1"/>
  <c r="F145" i="4" s="1"/>
  <c r="Q146" i="4"/>
  <c r="E146" i="4" s="1"/>
  <c r="F146" i="4" s="1"/>
  <c r="Q147" i="4"/>
  <c r="E147" i="4" s="1"/>
  <c r="F147" i="4" s="1"/>
  <c r="Q148" i="4"/>
  <c r="E148" i="4" s="1"/>
  <c r="F148" i="4" s="1"/>
  <c r="Q149" i="4"/>
  <c r="E149" i="4" s="1"/>
  <c r="F149" i="4" s="1"/>
  <c r="Q150" i="4"/>
  <c r="E150" i="4" s="1"/>
  <c r="F150" i="4" s="1"/>
  <c r="Q151" i="4"/>
  <c r="E151" i="4" s="1"/>
  <c r="F151" i="4" s="1"/>
  <c r="Q152" i="4"/>
  <c r="E152" i="4" s="1"/>
  <c r="F152" i="4" s="1"/>
  <c r="Q153" i="4"/>
  <c r="E153" i="4" s="1"/>
  <c r="F153" i="4" s="1"/>
  <c r="Q154" i="4"/>
  <c r="E154" i="4" s="1"/>
  <c r="F154" i="4" s="1"/>
  <c r="Q155" i="4"/>
  <c r="E155" i="4" s="1"/>
  <c r="F155" i="4" s="1"/>
  <c r="Q156" i="4"/>
  <c r="E156" i="4" s="1"/>
  <c r="F156" i="4" s="1"/>
  <c r="Q157" i="4"/>
  <c r="E157" i="4" s="1"/>
  <c r="F157" i="4" s="1"/>
  <c r="Q158" i="4"/>
  <c r="E158" i="4" s="1"/>
  <c r="F158" i="4" s="1"/>
  <c r="Q159" i="4"/>
  <c r="E159" i="4" s="1"/>
  <c r="F159" i="4" s="1"/>
  <c r="Q160" i="4"/>
  <c r="E160" i="4" s="1"/>
  <c r="F160" i="4" s="1"/>
  <c r="Q161" i="4"/>
  <c r="E161" i="4" s="1"/>
  <c r="F161" i="4" s="1"/>
  <c r="Q162" i="4"/>
  <c r="E162" i="4" s="1"/>
  <c r="F162" i="4" s="1"/>
  <c r="Q163" i="4"/>
  <c r="E163" i="4" s="1"/>
  <c r="F163" i="4" s="1"/>
  <c r="Q164" i="4"/>
  <c r="E164" i="4" s="1"/>
  <c r="F164" i="4" s="1"/>
  <c r="Q165" i="4"/>
  <c r="E165" i="4" s="1"/>
  <c r="F165" i="4" s="1"/>
  <c r="Q166" i="4"/>
  <c r="E166" i="4" s="1"/>
  <c r="F166" i="4" s="1"/>
  <c r="Q167" i="4"/>
  <c r="E167" i="4" s="1"/>
  <c r="F167" i="4" s="1"/>
  <c r="Q168" i="4"/>
  <c r="E168" i="4" s="1"/>
  <c r="F168" i="4" s="1"/>
  <c r="Q169" i="4"/>
  <c r="E169" i="4" s="1"/>
  <c r="F169" i="4" s="1"/>
  <c r="Q170" i="4"/>
  <c r="E170" i="4" s="1"/>
  <c r="F170" i="4" s="1"/>
  <c r="Q171" i="4"/>
  <c r="E171" i="4" s="1"/>
  <c r="F171" i="4" s="1"/>
  <c r="Q172" i="4"/>
  <c r="E172" i="4" s="1"/>
  <c r="F172" i="4" s="1"/>
  <c r="Q173" i="4"/>
  <c r="E173" i="4" s="1"/>
  <c r="F173" i="4" s="1"/>
  <c r="Q174" i="4"/>
  <c r="E174" i="4" s="1"/>
  <c r="F174" i="4" s="1"/>
  <c r="Q175" i="4"/>
  <c r="E175" i="4" s="1"/>
  <c r="F175" i="4" s="1"/>
  <c r="Q176" i="4"/>
  <c r="E176" i="4" s="1"/>
  <c r="F176" i="4" s="1"/>
  <c r="Q177" i="4"/>
  <c r="E177" i="4" s="1"/>
  <c r="F177" i="4" s="1"/>
  <c r="Q178" i="4"/>
  <c r="E178" i="4" s="1"/>
  <c r="F178" i="4" s="1"/>
  <c r="Q179" i="4"/>
  <c r="E179" i="4" s="1"/>
  <c r="F179" i="4" s="1"/>
  <c r="Q180" i="4"/>
  <c r="E180" i="4" s="1"/>
  <c r="F180" i="4" s="1"/>
  <c r="Q181" i="4"/>
  <c r="E181" i="4" s="1"/>
  <c r="F181" i="4" s="1"/>
  <c r="T13" i="2"/>
  <c r="T24" i="2"/>
  <c r="T35" i="2"/>
  <c r="T63" i="2"/>
  <c r="T80" i="2"/>
  <c r="T82" i="2"/>
  <c r="J84" i="2" l="1"/>
  <c r="T83" i="2"/>
  <c r="T84" i="2" s="1"/>
  <c r="AH90" i="14"/>
  <c r="AI90" i="14" s="1"/>
  <c r="AH189" i="14" l="1"/>
  <c r="AI189" i="14" s="1"/>
  <c r="AH187" i="14"/>
  <c r="AI187" i="14" s="1"/>
  <c r="AH191" i="14"/>
  <c r="AI191" i="14" s="1"/>
  <c r="AH190" i="14"/>
  <c r="AI190" i="14" s="1"/>
  <c r="AH183" i="14"/>
  <c r="AI183" i="14" s="1"/>
  <c r="AH93" i="14"/>
  <c r="AI93" i="14" s="1"/>
  <c r="AH188" i="14"/>
  <c r="AI188" i="14" s="1"/>
  <c r="AH186" i="14"/>
  <c r="AI186" i="14" s="1"/>
  <c r="AH184" i="14"/>
  <c r="AI184" i="14" s="1"/>
  <c r="AH98" i="14"/>
  <c r="AI98" i="14" s="1"/>
  <c r="AH91" i="14"/>
  <c r="AI91" i="14" s="1"/>
  <c r="AH185" i="14"/>
  <c r="AI185" i="14" s="1"/>
  <c r="AH195" i="14"/>
  <c r="AI195" i="14" s="1"/>
  <c r="AH193" i="14"/>
  <c r="AI193" i="14" s="1"/>
  <c r="AH192" i="14"/>
  <c r="AI192" i="14" s="1"/>
</calcChain>
</file>

<file path=xl/sharedStrings.xml><?xml version="1.0" encoding="utf-8"?>
<sst xmlns="http://schemas.openxmlformats.org/spreadsheetml/2006/main" count="9336" uniqueCount="1484">
  <si>
    <t>小　計</t>
  </si>
  <si>
    <t/>
  </si>
  <si>
    <t>輔導教師</t>
  </si>
  <si>
    <t>李筑予</t>
  </si>
  <si>
    <t>1037</t>
  </si>
  <si>
    <t>黃庭萱</t>
  </si>
  <si>
    <t>1036</t>
  </si>
  <si>
    <t>外籍教師</t>
  </si>
  <si>
    <t>Steve</t>
  </si>
  <si>
    <t>1035</t>
  </si>
  <si>
    <t>Kenya</t>
  </si>
  <si>
    <t>1034</t>
  </si>
  <si>
    <t>兼任行政</t>
  </si>
  <si>
    <t>Jackie</t>
  </si>
  <si>
    <t>1032</t>
  </si>
  <si>
    <t>Peter</t>
  </si>
  <si>
    <t>1031</t>
  </si>
  <si>
    <t>1029</t>
  </si>
  <si>
    <t>Siedah</t>
  </si>
  <si>
    <t>1027</t>
  </si>
  <si>
    <t>Daniela</t>
  </si>
  <si>
    <t>1026</t>
  </si>
  <si>
    <t>1024</t>
  </si>
  <si>
    <t>Marisa</t>
  </si>
  <si>
    <t>1023</t>
  </si>
  <si>
    <t>Mica</t>
  </si>
  <si>
    <t>1022</t>
  </si>
  <si>
    <t>校牧</t>
  </si>
  <si>
    <t>戴璧璟</t>
  </si>
  <si>
    <t>0772</t>
  </si>
  <si>
    <t>熊長旺</t>
  </si>
  <si>
    <t>0764</t>
  </si>
  <si>
    <t>圖書館組長</t>
  </si>
  <si>
    <t>陳珮庭</t>
  </si>
  <si>
    <t>0762</t>
  </si>
  <si>
    <t>導師</t>
  </si>
  <si>
    <t>李淑君</t>
  </si>
  <si>
    <t>0758</t>
  </si>
  <si>
    <t>校長室秘書</t>
  </si>
  <si>
    <t>黃碧菁</t>
  </si>
  <si>
    <t>0757</t>
  </si>
  <si>
    <t>主任輔導</t>
  </si>
  <si>
    <t>吳正薰</t>
  </si>
  <si>
    <t>0756</t>
  </si>
  <si>
    <t>設備組長</t>
  </si>
  <si>
    <t>謝君誠</t>
  </si>
  <si>
    <t>0755</t>
  </si>
  <si>
    <t>_x0002_導師</t>
  </si>
  <si>
    <t>柯秀真</t>
  </si>
  <si>
    <t>0754</t>
  </si>
  <si>
    <t>周美玲</t>
  </si>
  <si>
    <t>0753</t>
  </si>
  <si>
    <t>學務主任</t>
  </si>
  <si>
    <t>黃維彥</t>
  </si>
  <si>
    <t>0752</t>
  </si>
  <si>
    <t>美術班組長</t>
  </si>
  <si>
    <t>鍾順達</t>
  </si>
  <si>
    <t>0745</t>
  </si>
  <si>
    <t>體衛組長</t>
  </si>
  <si>
    <t>林如蘭</t>
  </si>
  <si>
    <t>0742</t>
  </si>
  <si>
    <t>幼保召集</t>
  </si>
  <si>
    <t>高幸聰</t>
  </si>
  <si>
    <t>0741</t>
  </si>
  <si>
    <t>李淑女</t>
  </si>
  <si>
    <t>0721</t>
  </si>
  <si>
    <t>資訊組長</t>
  </si>
  <si>
    <t>吳彩蓮</t>
  </si>
  <si>
    <t>0715</t>
  </si>
  <si>
    <t>林嘉文</t>
  </si>
  <si>
    <t>0651</t>
  </si>
  <si>
    <t>陳柏嘉</t>
  </si>
  <si>
    <t>0644</t>
  </si>
  <si>
    <t>馮筱媛</t>
  </si>
  <si>
    <t>0633</t>
  </si>
  <si>
    <t>曾宥榕</t>
  </si>
  <si>
    <t>0630</t>
  </si>
  <si>
    <t>專任教師</t>
  </si>
  <si>
    <t>陳冠州</t>
  </si>
  <si>
    <t>0626</t>
  </si>
  <si>
    <t>人事主任</t>
  </si>
  <si>
    <t>王美陽</t>
  </si>
  <si>
    <t>0623</t>
  </si>
  <si>
    <t>陳玉櫻</t>
  </si>
  <si>
    <t>0617</t>
  </si>
  <si>
    <t>生輔組長</t>
  </si>
  <si>
    <t>賴建名</t>
  </si>
  <si>
    <t>0615</t>
  </si>
  <si>
    <t>主任教官</t>
  </si>
  <si>
    <t>陳藍文明</t>
  </si>
  <si>
    <t>0611</t>
  </si>
  <si>
    <t>_x0002_國中導師</t>
  </si>
  <si>
    <t>郭亮吾</t>
  </si>
  <si>
    <t>0606</t>
  </si>
  <si>
    <t>吳志賢</t>
  </si>
  <si>
    <t>0605</t>
  </si>
  <si>
    <t>康凱能</t>
  </si>
  <si>
    <t>0604</t>
  </si>
  <si>
    <t>橄欖球教練</t>
  </si>
  <si>
    <t>杜元文</t>
  </si>
  <si>
    <t>0603</t>
  </si>
  <si>
    <t>周志翰</t>
  </si>
  <si>
    <t>0602</t>
  </si>
  <si>
    <t>陳嘉盈</t>
  </si>
  <si>
    <t>0601</t>
  </si>
  <si>
    <t>音樂班組長</t>
  </si>
  <si>
    <t>李冰穎</t>
  </si>
  <si>
    <t>0515</t>
  </si>
  <si>
    <t>游永信</t>
  </si>
  <si>
    <t>0514</t>
  </si>
  <si>
    <t>俞聖君</t>
  </si>
  <si>
    <t>0511</t>
  </si>
  <si>
    <t>國中導師</t>
  </si>
  <si>
    <t>李雅苓</t>
  </si>
  <si>
    <t>0510</t>
  </si>
  <si>
    <t>賴亭吟</t>
  </si>
  <si>
    <t>0509</t>
  </si>
  <si>
    <t>孫敏靜</t>
  </si>
  <si>
    <t>0506</t>
  </si>
  <si>
    <t>陳文銘</t>
  </si>
  <si>
    <t>0504</t>
  </si>
  <si>
    <t>江羽婷</t>
  </si>
  <si>
    <t>0503</t>
  </si>
  <si>
    <t>陳憲光</t>
  </si>
  <si>
    <t>0502</t>
  </si>
  <si>
    <t>羅士淳</t>
  </si>
  <si>
    <t>0501</t>
  </si>
  <si>
    <t>鍾孟吟</t>
  </si>
  <si>
    <t>0421</t>
  </si>
  <si>
    <t>陳生豐</t>
  </si>
  <si>
    <t>0420</t>
  </si>
  <si>
    <t>盧俊璋</t>
  </si>
  <si>
    <t>0417</t>
  </si>
  <si>
    <t>莊蕎毓</t>
  </si>
  <si>
    <t>0415</t>
  </si>
  <si>
    <t>莊景雅</t>
  </si>
  <si>
    <t>0413</t>
  </si>
  <si>
    <t>周選妹</t>
  </si>
  <si>
    <t>0412</t>
  </si>
  <si>
    <t>江丕得</t>
  </si>
  <si>
    <t>0411</t>
  </si>
  <si>
    <t>徐雯琪</t>
  </si>
  <si>
    <t>0410</t>
  </si>
  <si>
    <t>蕭意茹</t>
  </si>
  <si>
    <t>0409</t>
  </si>
  <si>
    <t>王鎂欣</t>
  </si>
  <si>
    <t>0408</t>
  </si>
  <si>
    <t>註冊組長</t>
  </si>
  <si>
    <t>陳怡文</t>
  </si>
  <si>
    <t>0407</t>
  </si>
  <si>
    <t>小學行政</t>
  </si>
  <si>
    <t>孫惠珊</t>
  </si>
  <si>
    <t>0406</t>
  </si>
  <si>
    <t>周雅馨</t>
  </si>
  <si>
    <t>0404</t>
  </si>
  <si>
    <t>盧韻雯</t>
  </si>
  <si>
    <t>0403</t>
  </si>
  <si>
    <t>梁鳳文</t>
  </si>
  <si>
    <t>0402</t>
  </si>
  <si>
    <t>張逸柔</t>
  </si>
  <si>
    <t>0323</t>
  </si>
  <si>
    <t>徐志華</t>
  </si>
  <si>
    <t>0321</t>
  </si>
  <si>
    <t>黃懷恩</t>
  </si>
  <si>
    <t>0320</t>
  </si>
  <si>
    <t>總務主任</t>
  </si>
  <si>
    <t>顧志華</t>
  </si>
  <si>
    <t>0319</t>
  </si>
  <si>
    <t>李倩如</t>
  </si>
  <si>
    <t>0318</t>
  </si>
  <si>
    <t>江郁穎</t>
  </si>
  <si>
    <t>0317</t>
  </si>
  <si>
    <t>黃瓊儀</t>
  </si>
  <si>
    <t>0316</t>
  </si>
  <si>
    <t>實研組長</t>
  </si>
  <si>
    <t>莊麗足</t>
  </si>
  <si>
    <t>0315</t>
  </si>
  <si>
    <r>
      <rPr>
        <sz val="12"/>
        <rFont val="標楷體"/>
        <family val="4"/>
        <charset val="136"/>
      </rPr>
      <t>高一仁</t>
    </r>
  </si>
  <si>
    <t>張亦佑</t>
  </si>
  <si>
    <t>0314</t>
  </si>
  <si>
    <r>
      <rPr>
        <sz val="12"/>
        <rFont val="標楷體"/>
        <family val="4"/>
        <charset val="136"/>
      </rPr>
      <t>幼廣二</t>
    </r>
  </si>
  <si>
    <t>彭永琳</t>
  </si>
  <si>
    <t>0313</t>
  </si>
  <si>
    <t>組長</t>
  </si>
  <si>
    <t>李明輝</t>
  </si>
  <si>
    <t>0312</t>
  </si>
  <si>
    <r>
      <rPr>
        <sz val="12"/>
        <rFont val="標楷體"/>
        <family val="4"/>
        <charset val="136"/>
      </rPr>
      <t>國二孝</t>
    </r>
  </si>
  <si>
    <t>鄒敦琳</t>
  </si>
  <si>
    <t>0311</t>
  </si>
  <si>
    <t>黃昭賢</t>
  </si>
  <si>
    <t>0310</t>
  </si>
  <si>
    <t>盧永恆</t>
  </si>
  <si>
    <t>0309</t>
  </si>
  <si>
    <r>
      <rPr>
        <sz val="12"/>
        <rFont val="標楷體"/>
        <family val="4"/>
        <charset val="136"/>
      </rPr>
      <t>高三信</t>
    </r>
  </si>
  <si>
    <t>張長煌</t>
  </si>
  <si>
    <t>0308</t>
  </si>
  <si>
    <t>莊建源</t>
  </si>
  <si>
    <t>0307</t>
  </si>
  <si>
    <t>黃敏豊</t>
  </si>
  <si>
    <t>0305</t>
  </si>
  <si>
    <r>
      <rPr>
        <sz val="12"/>
        <rFont val="標楷體"/>
        <family val="4"/>
        <charset val="136"/>
      </rPr>
      <t>國三仁</t>
    </r>
  </si>
  <si>
    <t>謝宇修</t>
  </si>
  <si>
    <t>0304</t>
  </si>
  <si>
    <t>訓育組長</t>
  </si>
  <si>
    <t>林至民</t>
  </si>
  <si>
    <t>0225</t>
  </si>
  <si>
    <t>陳以勒</t>
  </si>
  <si>
    <t>0224</t>
  </si>
  <si>
    <t>倪郁雯</t>
  </si>
  <si>
    <t>0223</t>
  </si>
  <si>
    <r>
      <rPr>
        <sz val="12"/>
        <rFont val="標楷體"/>
        <family val="4"/>
        <charset val="136"/>
      </rPr>
      <t>國二平</t>
    </r>
  </si>
  <si>
    <t>蕭心茹</t>
  </si>
  <si>
    <t>0222</t>
  </si>
  <si>
    <r>
      <rPr>
        <sz val="12"/>
        <rFont val="標楷體"/>
        <family val="4"/>
        <charset val="136"/>
      </rPr>
      <t>高一音</t>
    </r>
  </si>
  <si>
    <t>林桑瑜</t>
  </si>
  <si>
    <t>0221</t>
  </si>
  <si>
    <t>朱映蓉</t>
  </si>
  <si>
    <t>0219</t>
  </si>
  <si>
    <t>賴彥儒</t>
  </si>
  <si>
    <t>0218</t>
  </si>
  <si>
    <r>
      <rPr>
        <sz val="12"/>
        <rFont val="標楷體"/>
        <family val="4"/>
        <charset val="136"/>
      </rPr>
      <t>國一和</t>
    </r>
  </si>
  <si>
    <t>湛後生</t>
  </si>
  <si>
    <t>0217</t>
  </si>
  <si>
    <r>
      <rPr>
        <sz val="12"/>
        <rFont val="標楷體"/>
        <family val="4"/>
        <charset val="136"/>
      </rPr>
      <t>國三和</t>
    </r>
  </si>
  <si>
    <t>黃慶仁</t>
  </si>
  <si>
    <t>0215</t>
  </si>
  <si>
    <r>
      <rPr>
        <sz val="12"/>
        <rFont val="標楷體"/>
        <family val="4"/>
        <charset val="136"/>
      </rPr>
      <t>高一義</t>
    </r>
  </si>
  <si>
    <t>鄭欐卿</t>
  </si>
  <si>
    <t>0214</t>
  </si>
  <si>
    <r>
      <rPr>
        <sz val="12"/>
        <rFont val="標楷體"/>
        <family val="4"/>
        <charset val="136"/>
      </rPr>
      <t>雙語三</t>
    </r>
  </si>
  <si>
    <t>黃淑芬</t>
  </si>
  <si>
    <t>0213</t>
  </si>
  <si>
    <r>
      <rPr>
        <sz val="12"/>
        <rFont val="標楷體"/>
        <family val="4"/>
        <charset val="136"/>
      </rPr>
      <t>雙語二</t>
    </r>
  </si>
  <si>
    <t>楊蕙如</t>
  </si>
  <si>
    <t>0212</t>
  </si>
  <si>
    <r>
      <rPr>
        <sz val="12"/>
        <rFont val="標楷體"/>
        <family val="4"/>
        <charset val="136"/>
      </rPr>
      <t>高二音</t>
    </r>
  </si>
  <si>
    <t>李昭蓉</t>
  </si>
  <si>
    <t>0211</t>
  </si>
  <si>
    <r>
      <rPr>
        <sz val="12"/>
        <rFont val="標楷體"/>
        <family val="4"/>
        <charset val="136"/>
      </rPr>
      <t>雙語一</t>
    </r>
  </si>
  <si>
    <t>徐莉雯</t>
  </si>
  <si>
    <t>0210</t>
  </si>
  <si>
    <t>陳秀菁</t>
  </si>
  <si>
    <t>0209</t>
  </si>
  <si>
    <r>
      <rPr>
        <sz val="12"/>
        <rFont val="標楷體"/>
        <family val="4"/>
        <charset val="136"/>
      </rPr>
      <t>日語三</t>
    </r>
  </si>
  <si>
    <t>崔文琴</t>
  </si>
  <si>
    <t>0208</t>
  </si>
  <si>
    <t>官秀宜</t>
  </si>
  <si>
    <t>0206</t>
  </si>
  <si>
    <t>鄧志忍</t>
  </si>
  <si>
    <t>0205</t>
  </si>
  <si>
    <r>
      <rPr>
        <sz val="12"/>
        <rFont val="標楷體"/>
        <family val="4"/>
        <charset val="136"/>
      </rPr>
      <t>高三音</t>
    </r>
  </si>
  <si>
    <t>許淑秋</t>
  </si>
  <si>
    <t>0204</t>
  </si>
  <si>
    <r>
      <rPr>
        <sz val="12"/>
        <rFont val="標楷體"/>
        <family val="4"/>
        <charset val="136"/>
      </rPr>
      <t>國三平</t>
    </r>
  </si>
  <si>
    <t>張愷羚</t>
  </si>
  <si>
    <t>0202</t>
  </si>
  <si>
    <r>
      <rPr>
        <sz val="12"/>
        <rFont val="標楷體"/>
        <family val="4"/>
        <charset val="136"/>
      </rPr>
      <t>高三美</t>
    </r>
  </si>
  <si>
    <t>許熒純</t>
  </si>
  <si>
    <t>0123</t>
  </si>
  <si>
    <r>
      <rPr>
        <sz val="12"/>
        <rFont val="標楷體"/>
        <family val="4"/>
        <charset val="136"/>
      </rPr>
      <t>高二美</t>
    </r>
  </si>
  <si>
    <t>黃筱凌</t>
  </si>
  <si>
    <t>0121</t>
  </si>
  <si>
    <r>
      <rPr>
        <sz val="12"/>
        <rFont val="標楷體"/>
        <family val="4"/>
        <charset val="136"/>
      </rPr>
      <t>高一和</t>
    </r>
  </si>
  <si>
    <t>歐順欣</t>
  </si>
  <si>
    <t>0120</t>
  </si>
  <si>
    <r>
      <rPr>
        <sz val="12"/>
        <rFont val="標楷體"/>
        <family val="4"/>
        <charset val="136"/>
      </rPr>
      <t>美語三</t>
    </r>
  </si>
  <si>
    <t>陳德忻</t>
  </si>
  <si>
    <t>0119</t>
  </si>
  <si>
    <r>
      <rPr>
        <sz val="12"/>
        <rFont val="標楷體"/>
        <family val="4"/>
        <charset val="136"/>
      </rPr>
      <t>國三愛</t>
    </r>
  </si>
  <si>
    <t>紀如珊</t>
  </si>
  <si>
    <t>0118</t>
  </si>
  <si>
    <r>
      <rPr>
        <sz val="12"/>
        <rFont val="標楷體"/>
        <family val="4"/>
        <charset val="136"/>
      </rPr>
      <t>國三義</t>
    </r>
  </si>
  <si>
    <t>吳靜潔</t>
  </si>
  <si>
    <t>0117</t>
  </si>
  <si>
    <r>
      <rPr>
        <sz val="12"/>
        <rFont val="標楷體"/>
        <family val="4"/>
        <charset val="136"/>
      </rPr>
      <t>高三忠</t>
    </r>
  </si>
  <si>
    <t>陳欣怡</t>
  </si>
  <si>
    <t>0116</t>
  </si>
  <si>
    <r>
      <rPr>
        <sz val="12"/>
        <rFont val="標楷體"/>
        <family val="4"/>
        <charset val="136"/>
      </rPr>
      <t>國一義</t>
    </r>
  </si>
  <si>
    <t>黃美琪</t>
  </si>
  <si>
    <t>0115</t>
  </si>
  <si>
    <r>
      <rPr>
        <sz val="12"/>
        <rFont val="標楷體"/>
        <family val="4"/>
        <charset val="136"/>
      </rPr>
      <t>國一仁</t>
    </r>
  </si>
  <si>
    <t>杜佩容</t>
  </si>
  <si>
    <t>0114</t>
  </si>
  <si>
    <r>
      <rPr>
        <sz val="12"/>
        <rFont val="標楷體"/>
        <family val="4"/>
        <charset val="136"/>
      </rPr>
      <t>國二信</t>
    </r>
  </si>
  <si>
    <t>陳炯堯</t>
  </si>
  <si>
    <t>0113</t>
  </si>
  <si>
    <r>
      <rPr>
        <sz val="12"/>
        <rFont val="標楷體"/>
        <family val="4"/>
        <charset val="136"/>
      </rPr>
      <t>高二忠</t>
    </r>
  </si>
  <si>
    <t>黃芸芸</t>
  </si>
  <si>
    <t>0112</t>
  </si>
  <si>
    <r>
      <rPr>
        <sz val="12"/>
        <rFont val="標楷體"/>
        <family val="4"/>
        <charset val="136"/>
      </rPr>
      <t>高三孝</t>
    </r>
  </si>
  <si>
    <t>姚放宸</t>
  </si>
  <si>
    <t>0111</t>
  </si>
  <si>
    <r>
      <rPr>
        <sz val="12"/>
        <rFont val="標楷體"/>
        <family val="4"/>
        <charset val="136"/>
      </rPr>
      <t>國二愛</t>
    </r>
  </si>
  <si>
    <t>許博凱</t>
  </si>
  <si>
    <t>0110</t>
  </si>
  <si>
    <t>王朝義</t>
  </si>
  <si>
    <t>0109</t>
  </si>
  <si>
    <r>
      <rPr>
        <sz val="12"/>
        <rFont val="標楷體"/>
        <family val="4"/>
        <charset val="136"/>
      </rPr>
      <t>高二孝</t>
    </r>
  </si>
  <si>
    <t>林秀濃</t>
  </si>
  <si>
    <t>0108</t>
  </si>
  <si>
    <r>
      <rPr>
        <sz val="12"/>
        <rFont val="標楷體"/>
        <family val="4"/>
        <charset val="136"/>
      </rPr>
      <t>高二愛</t>
    </r>
  </si>
  <si>
    <t>陳雅芳</t>
  </si>
  <si>
    <t>0107</t>
  </si>
  <si>
    <r>
      <rPr>
        <sz val="12"/>
        <rFont val="標楷體"/>
        <family val="4"/>
        <charset val="136"/>
      </rPr>
      <t>商管二</t>
    </r>
  </si>
  <si>
    <t>林義彬</t>
  </si>
  <si>
    <t>0106</t>
  </si>
  <si>
    <r>
      <rPr>
        <sz val="12"/>
        <rFont val="標楷體"/>
        <family val="4"/>
        <charset val="136"/>
      </rPr>
      <t>國二和</t>
    </r>
  </si>
  <si>
    <t>曹芷芸</t>
  </si>
  <si>
    <t>0104</t>
  </si>
  <si>
    <t>湯凱任</t>
  </si>
  <si>
    <t>0102</t>
  </si>
  <si>
    <t>總數</t>
  </si>
  <si>
    <t>四</t>
  </si>
  <si>
    <t>三</t>
  </si>
  <si>
    <t>職務</t>
  </si>
  <si>
    <t>教師名稱</t>
  </si>
  <si>
    <t>教師</t>
  </si>
  <si>
    <r>
      <rPr>
        <sz val="12"/>
        <rFont val="標楷體"/>
        <family val="4"/>
        <charset val="136"/>
      </rPr>
      <t>國一愛</t>
    </r>
  </si>
  <si>
    <r>
      <rPr>
        <sz val="12"/>
        <rFont val="標楷體"/>
        <family val="4"/>
        <charset val="136"/>
      </rPr>
      <t>高二信</t>
    </r>
  </si>
  <si>
    <t>剩餘節數</t>
    <phoneticPr fontId="1" type="noConversion"/>
  </si>
  <si>
    <t>已排節數</t>
    <phoneticPr fontId="1" type="noConversion"/>
  </si>
  <si>
    <t>總節數</t>
    <phoneticPr fontId="1" type="noConversion"/>
  </si>
  <si>
    <r>
      <rPr>
        <sz val="12"/>
        <rFont val="標楷體"/>
        <family val="4"/>
        <charset val="136"/>
      </rPr>
      <t>特殊考場</t>
    </r>
  </si>
  <si>
    <t>王璽安</t>
  </si>
  <si>
    <t>王奕超</t>
  </si>
  <si>
    <t>林奕彤</t>
  </si>
  <si>
    <r>
      <rPr>
        <sz val="12"/>
        <rFont val="標楷體"/>
        <family val="4"/>
        <charset val="136"/>
      </rPr>
      <t>商經三</t>
    </r>
  </si>
  <si>
    <r>
      <rPr>
        <sz val="12"/>
        <rFont val="標楷體"/>
        <family val="4"/>
        <charset val="136"/>
      </rPr>
      <t>幼廣三</t>
    </r>
  </si>
  <si>
    <t>許英昭</t>
  </si>
  <si>
    <t>林永雄</t>
  </si>
  <si>
    <r>
      <rPr>
        <sz val="12"/>
        <rFont val="標楷體"/>
        <family val="4"/>
        <charset val="136"/>
      </rPr>
      <t>資訊三</t>
    </r>
  </si>
  <si>
    <r>
      <rPr>
        <sz val="12"/>
        <rFont val="標楷體"/>
        <family val="4"/>
        <charset val="136"/>
      </rPr>
      <t>高三義</t>
    </r>
  </si>
  <si>
    <r>
      <rPr>
        <sz val="12"/>
        <rFont val="標楷體"/>
        <family val="4"/>
        <charset val="136"/>
      </rPr>
      <t>高三仁</t>
    </r>
  </si>
  <si>
    <r>
      <rPr>
        <sz val="12"/>
        <rFont val="標楷體"/>
        <family val="4"/>
        <charset val="136"/>
      </rPr>
      <t>第七節</t>
    </r>
  </si>
  <si>
    <r>
      <rPr>
        <sz val="12"/>
        <rFont val="標楷體"/>
        <family val="4"/>
        <charset val="136"/>
      </rPr>
      <t>第六節</t>
    </r>
  </si>
  <si>
    <r>
      <rPr>
        <sz val="12"/>
        <rFont val="標楷體"/>
        <family val="4"/>
        <charset val="136"/>
      </rPr>
      <t>第五節</t>
    </r>
  </si>
  <si>
    <r>
      <rPr>
        <sz val="12"/>
        <rFont val="標楷體"/>
        <family val="4"/>
        <charset val="136"/>
      </rPr>
      <t>第四節</t>
    </r>
  </si>
  <si>
    <r>
      <rPr>
        <sz val="12"/>
        <rFont val="標楷體"/>
        <family val="4"/>
        <charset val="136"/>
      </rPr>
      <t>第三節</t>
    </r>
  </si>
  <si>
    <r>
      <rPr>
        <sz val="12"/>
        <rFont val="標楷體"/>
        <family val="4"/>
        <charset val="136"/>
      </rPr>
      <t>第二節</t>
    </r>
  </si>
  <si>
    <r>
      <rPr>
        <sz val="12"/>
        <rFont val="標楷體"/>
        <family val="4"/>
        <charset val="136"/>
      </rPr>
      <t>第一節</t>
    </r>
  </si>
  <si>
    <r>
      <rPr>
        <sz val="12"/>
        <rFont val="標楷體"/>
        <family val="4"/>
        <charset val="136"/>
      </rPr>
      <t>班級名稱</t>
    </r>
  </si>
  <si>
    <r>
      <rPr>
        <sz val="12"/>
        <rFont val="標楷體"/>
        <family val="4"/>
        <charset val="136"/>
      </rPr>
      <t>第八節</t>
    </r>
  </si>
  <si>
    <r>
      <rPr>
        <sz val="12"/>
        <rFont val="標楷體"/>
        <family val="4"/>
        <charset val="136"/>
      </rPr>
      <t>自習</t>
    </r>
  </si>
  <si>
    <r>
      <rPr>
        <sz val="12"/>
        <rFont val="標楷體"/>
        <family val="4"/>
        <charset val="136"/>
      </rPr>
      <t>國文作文</t>
    </r>
  </si>
  <si>
    <r>
      <rPr>
        <sz val="12"/>
        <rFont val="標楷體"/>
        <family val="4"/>
        <charset val="136"/>
      </rPr>
      <t>英文</t>
    </r>
  </si>
  <si>
    <r>
      <rPr>
        <sz val="12"/>
        <rFont val="標楷體"/>
        <family val="4"/>
        <charset val="136"/>
      </rPr>
      <t>科目</t>
    </r>
  </si>
  <si>
    <r>
      <rPr>
        <sz val="10"/>
        <rFont val="標楷體"/>
        <family val="4"/>
        <charset val="136"/>
      </rPr>
      <t>公民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生物</t>
    </r>
  </si>
  <si>
    <r>
      <rPr>
        <sz val="10"/>
        <rFont val="標楷體"/>
        <family val="4"/>
        <charset val="136"/>
      </rPr>
      <t>歷史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化學</t>
    </r>
  </si>
  <si>
    <r>
      <rPr>
        <sz val="10"/>
        <rFont val="標楷體"/>
        <family val="4"/>
        <charset val="136"/>
      </rPr>
      <t>物理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地理</t>
    </r>
  </si>
  <si>
    <r>
      <rPr>
        <sz val="12"/>
        <rFont val="標楷體"/>
        <family val="4"/>
        <charset val="136"/>
      </rPr>
      <t>樂理</t>
    </r>
  </si>
  <si>
    <r>
      <rPr>
        <sz val="12"/>
        <rFont val="標楷體"/>
        <family val="4"/>
        <charset val="136"/>
      </rPr>
      <t>數學</t>
    </r>
  </si>
  <si>
    <r>
      <t>107.11.29(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</si>
  <si>
    <r>
      <t>107.11.28(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</si>
  <si>
    <t>Philip</t>
    <phoneticPr fontId="1" type="noConversion"/>
  </si>
  <si>
    <t>Garth</t>
    <phoneticPr fontId="1" type="noConversion"/>
  </si>
  <si>
    <r>
      <rPr>
        <sz val="12"/>
        <rFont val="標楷體"/>
        <family val="4"/>
        <charset val="136"/>
      </rPr>
      <t>外語二</t>
    </r>
  </si>
  <si>
    <r>
      <rPr>
        <sz val="12"/>
        <rFont val="標楷體"/>
        <family val="4"/>
        <charset val="136"/>
      </rPr>
      <t>高二義</t>
    </r>
  </si>
  <si>
    <t>施芬芳</t>
  </si>
  <si>
    <r>
      <rPr>
        <sz val="12"/>
        <rFont val="標楷體"/>
        <family val="4"/>
        <charset val="136"/>
      </rPr>
      <t>國防</t>
    </r>
  </si>
  <si>
    <r>
      <rPr>
        <sz val="10"/>
        <rFont val="標楷體"/>
        <family val="4"/>
        <charset val="136"/>
      </rPr>
      <t>生物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閱讀</t>
    </r>
  </si>
  <si>
    <r>
      <rPr>
        <sz val="12"/>
        <rFont val="標楷體"/>
        <family val="4"/>
        <charset val="136"/>
      </rPr>
      <t>公民</t>
    </r>
  </si>
  <si>
    <r>
      <rPr>
        <sz val="10"/>
        <rFont val="標楷體"/>
        <family val="4"/>
        <charset val="136"/>
      </rPr>
      <t>地理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物理</t>
    </r>
  </si>
  <si>
    <r>
      <rPr>
        <sz val="10"/>
        <rFont val="標楷體"/>
        <family val="4"/>
        <charset val="136"/>
      </rPr>
      <t>文法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樂理</t>
    </r>
  </si>
  <si>
    <r>
      <rPr>
        <sz val="12"/>
        <rFont val="標楷體"/>
        <family val="4"/>
        <charset val="136"/>
      </rPr>
      <t>高一美</t>
    </r>
  </si>
  <si>
    <t>胡蕙</t>
  </si>
  <si>
    <r>
      <rPr>
        <sz val="12"/>
        <rFont val="標楷體"/>
        <family val="4"/>
        <charset val="136"/>
      </rPr>
      <t>高一平</t>
    </r>
  </si>
  <si>
    <t>吳欣樺</t>
  </si>
  <si>
    <r>
      <rPr>
        <sz val="12"/>
        <rFont val="標楷體"/>
        <family val="4"/>
        <charset val="136"/>
      </rPr>
      <t>高一信</t>
    </r>
  </si>
  <si>
    <r>
      <rPr>
        <sz val="12"/>
        <rFont val="標楷體"/>
        <family val="4"/>
        <charset val="136"/>
      </rPr>
      <t>高一愛</t>
    </r>
  </si>
  <si>
    <t>11月29日</t>
  </si>
  <si>
    <t>11月28日</t>
  </si>
  <si>
    <r>
      <rPr>
        <sz val="12"/>
        <rFont val="標楷體"/>
        <family val="4"/>
        <charset val="136"/>
      </rPr>
      <t>高一孝</t>
    </r>
  </si>
  <si>
    <t>陳曙光</t>
  </si>
  <si>
    <r>
      <rPr>
        <sz val="12"/>
        <rFont val="標楷體"/>
        <family val="4"/>
        <charset val="136"/>
      </rPr>
      <t>高一忠</t>
    </r>
  </si>
  <si>
    <r>
      <rPr>
        <sz val="12"/>
        <rFont val="標楷體"/>
        <family val="4"/>
        <charset val="136"/>
      </rPr>
      <t>國文</t>
    </r>
  </si>
  <si>
    <r>
      <rPr>
        <sz val="12"/>
        <rFont val="標楷體"/>
        <family val="4"/>
        <charset val="136"/>
      </rPr>
      <t>護理</t>
    </r>
  </si>
  <si>
    <r>
      <rPr>
        <sz val="10"/>
        <rFont val="標楷體"/>
        <family val="4"/>
        <charset val="136"/>
      </rPr>
      <t>物理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化學</t>
    </r>
  </si>
  <si>
    <r>
      <rPr>
        <sz val="12"/>
        <rFont val="標楷體"/>
        <family val="4"/>
        <charset val="136"/>
      </rPr>
      <t>歷史</t>
    </r>
  </si>
  <si>
    <r>
      <rPr>
        <sz val="12"/>
        <rFont val="標楷體"/>
        <family val="4"/>
        <charset val="136"/>
      </rPr>
      <t>地理</t>
    </r>
  </si>
  <si>
    <r>
      <rPr>
        <sz val="10"/>
        <rFont val="標楷體"/>
        <family val="4"/>
        <charset val="136"/>
      </rPr>
      <t>生物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地科</t>
    </r>
  </si>
  <si>
    <t>_x0002_兼任教師</t>
  </si>
  <si>
    <t>0963</t>
  </si>
  <si>
    <t>張建隆</t>
  </si>
  <si>
    <t>0953</t>
  </si>
  <si>
    <t>0945</t>
  </si>
  <si>
    <r>
      <rPr>
        <sz val="12"/>
        <rFont val="標楷體"/>
        <family val="4"/>
        <charset val="136"/>
      </rPr>
      <t>國三信</t>
    </r>
  </si>
  <si>
    <t>0944</t>
  </si>
  <si>
    <t>兼任教師</t>
  </si>
  <si>
    <t>0926</t>
  </si>
  <si>
    <t>0912</t>
  </si>
  <si>
    <r>
      <rPr>
        <sz val="12"/>
        <rFont val="標楷體"/>
        <family val="4"/>
        <charset val="136"/>
      </rPr>
      <t>國三孝</t>
    </r>
  </si>
  <si>
    <t>許華如</t>
  </si>
  <si>
    <t>0793</t>
  </si>
  <si>
    <r>
      <rPr>
        <sz val="12"/>
        <rFont val="標楷體"/>
        <family val="4"/>
        <charset val="136"/>
      </rPr>
      <t>國三忠</t>
    </r>
  </si>
  <si>
    <t>0788</t>
  </si>
  <si>
    <t>田明仁</t>
  </si>
  <si>
    <t>0784</t>
  </si>
  <si>
    <r>
      <rPr>
        <sz val="8"/>
        <rFont val="標楷體"/>
        <family val="4"/>
        <charset val="136"/>
      </rPr>
      <t>自然與生活科技</t>
    </r>
  </si>
  <si>
    <r>
      <rPr>
        <sz val="8"/>
        <rFont val="標楷體"/>
        <family val="4"/>
        <charset val="136"/>
      </rPr>
      <t xml:space="preserve">自習
</t>
    </r>
    <r>
      <rPr>
        <sz val="8"/>
        <rFont val="Times New Roman"/>
        <family val="1"/>
      </rPr>
      <t>Literature</t>
    </r>
  </si>
  <si>
    <t>LS</t>
  </si>
  <si>
    <r>
      <rPr>
        <sz val="12"/>
        <rFont val="標楷體"/>
        <family val="4"/>
        <charset val="136"/>
      </rPr>
      <t>社會</t>
    </r>
  </si>
  <si>
    <t>Writing</t>
  </si>
  <si>
    <t>0773</t>
  </si>
  <si>
    <t>蔡銘軒</t>
  </si>
  <si>
    <t>0769</t>
  </si>
  <si>
    <t>郭文奇</t>
  </si>
  <si>
    <t>0767</t>
  </si>
  <si>
    <t>林佩雯</t>
  </si>
  <si>
    <t>0765</t>
  </si>
  <si>
    <r>
      <rPr>
        <sz val="12"/>
        <rFont val="標楷體"/>
        <family val="4"/>
        <charset val="136"/>
      </rPr>
      <t>國二義</t>
    </r>
  </si>
  <si>
    <t>周錦惠</t>
  </si>
  <si>
    <t>0746</t>
  </si>
  <si>
    <t>洪鈺婷</t>
  </si>
  <si>
    <t>0711</t>
  </si>
  <si>
    <t>楊玲</t>
  </si>
  <si>
    <t>0710</t>
  </si>
  <si>
    <r>
      <rPr>
        <sz val="12"/>
        <rFont val="標楷體"/>
        <family val="4"/>
        <charset val="136"/>
      </rPr>
      <t>國二仁</t>
    </r>
  </si>
  <si>
    <t>蔡懿佳</t>
  </si>
  <si>
    <t>0660</t>
  </si>
  <si>
    <t>蔡恩寧</t>
  </si>
  <si>
    <t>0655</t>
  </si>
  <si>
    <r>
      <rPr>
        <sz val="12"/>
        <rFont val="標楷體"/>
        <family val="4"/>
        <charset val="136"/>
      </rPr>
      <t>國二忠</t>
    </r>
  </si>
  <si>
    <t>李思慧</t>
  </si>
  <si>
    <t>0650</t>
  </si>
  <si>
    <t>廖智怡</t>
  </si>
  <si>
    <t>0641</t>
  </si>
  <si>
    <t>LA
Writing</t>
  </si>
  <si>
    <r>
      <t xml:space="preserve">CS
</t>
    </r>
    <r>
      <rPr>
        <sz val="8"/>
        <rFont val="標楷體"/>
        <family val="4"/>
        <charset val="136"/>
      </rPr>
      <t>自習</t>
    </r>
    <phoneticPr fontId="1" type="noConversion"/>
  </si>
  <si>
    <t>陳世光</t>
  </si>
  <si>
    <t>0632</t>
  </si>
  <si>
    <t>林麗娟</t>
  </si>
  <si>
    <t>0628</t>
  </si>
  <si>
    <r>
      <rPr>
        <sz val="12"/>
        <rFont val="標楷體"/>
        <family val="4"/>
        <charset val="136"/>
      </rPr>
      <t>國一平</t>
    </r>
  </si>
  <si>
    <t>楊成傑</t>
  </si>
  <si>
    <t>0621</t>
  </si>
  <si>
    <t>陳冠翰</t>
  </si>
  <si>
    <t>0607</t>
  </si>
  <si>
    <t>曾(物理)</t>
  </si>
  <si>
    <t>0508</t>
  </si>
  <si>
    <r>
      <rPr>
        <sz val="12"/>
        <rFont val="標楷體"/>
        <family val="4"/>
        <charset val="136"/>
      </rPr>
      <t>國一信</t>
    </r>
  </si>
  <si>
    <t>余佳修</t>
  </si>
  <si>
    <t>0416</t>
  </si>
  <si>
    <t>化學(代課)</t>
  </si>
  <si>
    <t>0401</t>
  </si>
  <si>
    <t>0325</t>
  </si>
  <si>
    <r>
      <rPr>
        <sz val="12"/>
        <rFont val="標楷體"/>
        <family val="4"/>
        <charset val="136"/>
      </rPr>
      <t>國一孝</t>
    </r>
  </si>
  <si>
    <t>0324</t>
  </si>
  <si>
    <r>
      <rPr>
        <sz val="12"/>
        <rFont val="標楷體"/>
        <family val="4"/>
        <charset val="136"/>
      </rPr>
      <t>國一忠</t>
    </r>
  </si>
  <si>
    <r>
      <rPr>
        <sz val="12"/>
        <rFont val="標楷體"/>
        <family val="4"/>
        <charset val="136"/>
      </rPr>
      <t>考試日期</t>
    </r>
  </si>
  <si>
    <t>國二仁[LA](2),國二和[L&amp;S](2),國二和[Writing](2),國二平[Writing](2),國二A2[LA](2),高一忠[英語會話](1),高一孝[英語會話](1),高一仁[英語會話](1),高一愛[英語會話](1),共同備課[Meeting](1)</t>
  </si>
  <si>
    <t>國二愛[LA](2),國二信[LA](2),雙語二[Drama](2),雙語二[西班牙語(選)](2),美語三[英語聽講練習3](2),雙語三[Literature](2),雙語三[Writing](2),共同備課[Meeting](1)</t>
  </si>
  <si>
    <t>國一信[LA](2),國一義[LA](2),國一和[L&amp;S](2),國一平[L&amp;S](2),國一藝[LA](2),國三仁[L&amp;S](1),國三愛[L&amp;S](1),國三信[L&amp;S](1),國三義[L&amp;S](1),國三藝[L&amp;S](1),雙語二[Drama](2),共同備課[Meeting](1)</t>
  </si>
  <si>
    <t>,共同備課[Meeting](1)</t>
  </si>
  <si>
    <t>國一A1[L&amp;S](2),國二義[LA](2),國二藝[LA](2),國二A1[LA](2),國三忠[L&amp;S](1),國三孝[L&amp;S](1),國三和[Literature](1),國三平[Literature](1),高一信[英語會話](1),高一平[英語會話](1),高一音[英文看課](1),高一美[英語會話](1),高一原[英語會話](1)</t>
  </si>
  <si>
    <t>國二忠[L&amp;S](2),國二孝[L&amp;S](2),國二仁[L&amp;S](2),國二A2[L&amp;S](2),高一義[英語會話](1),高一和[英語會話](1),雙語二[English Writing](2),雙語二[Literature](2),共同備課[Meeting](1)</t>
  </si>
  <si>
    <t>NT</t>
  </si>
  <si>
    <t>國一和[Cultural Studies](1),國一平[Cultural Studies](1),國二愛[L&amp;S](2),國二信[L&amp;S](2),國二義[L&amp;S](2),國二和[Literature](2),國二平[L&amp;S](2),國二平[Literature](2),國二藝[L&amp;S](2),國二A1[L&amp;S](2),共同備課[Meeting](1)</t>
  </si>
  <si>
    <t>國一愛[LA](2),國一A1[LA](2),國一A2[L&amp;S](2),國二忠[LA](2),國二孝[LA](2),國三和[Writing](2),國三平[Writing](2),共同備課[Meeting](1)</t>
  </si>
  <si>
    <t>國一愛[L&amp;S](2),國一信[L&amp;S](2),國一義[L&amp;S](2),國一藝[L&amp;S](2),國三和[L&amp;S](1),國三平[L&amp;S](1),美語二[商用英語會話](2),美語二[英語聽講練習1](2),英文共備[共同備課](2),國中核心[共同備課](1),共同備課[Meeting](1)</t>
  </si>
  <si>
    <t>Garth</t>
  </si>
  <si>
    <t>國一忠[LA](2),國一孝[LA](2),國一仁[LA](2),國一和[Writing](2),國一平[Writing](2),國一A2[LA](2),雙語一[計算機概論](2),美語三[英語聽講練習3](2),共同備課[Meeting](1)</t>
  </si>
  <si>
    <t>國一忠[L&amp;S](2),國一孝[L&amp;S](2),國一仁[L&amp;S](2),國一和[Literature](2),國一平[Literature](2),雙語一[English Writing](2),雙語一[Literature](2),共同備課[Meeting](1)</t>
  </si>
  <si>
    <t>五</t>
  </si>
  <si>
    <t>二</t>
  </si>
  <si>
    <t>一</t>
  </si>
  <si>
    <t>高中</t>
  </si>
  <si>
    <t>國中</t>
  </si>
  <si>
    <t>授課科目s2</t>
  </si>
  <si>
    <t>授課科目s1</t>
  </si>
  <si>
    <t>每周超鐘點數</t>
  </si>
  <si>
    <t>授課節數</t>
  </si>
  <si>
    <t>基本節數</t>
  </si>
  <si>
    <t>,高三仁[生涯規劃](1),高三信[生涯規劃](1),高三義[生涯規劃](1),三義自[生涯規劃](1),高三音[生規/倫理](1),高三美[生規/倫理](1),資訊三[生涯規劃](1),美語三[生涯規劃](1),雙語三[生涯規劃](1),日語三[生涯規劃](1),廣設三[生涯規劃](1)</t>
  </si>
  <si>
    <t>國三忠[輔導活動](1),國三孝[輔導活動](1),國三仁[輔導活動](1),國三愛[輔導活動](1),國三信[輔導活動](1),國三義[輔導活動](1),國三和[輔導活動](1),國三平[輔導活動](1),國三藝[輔導活動](1),高三忠[生涯規劃](1),高三孝[生涯規劃](1)</t>
  </si>
  <si>
    <t>,高一仁[生涯規劃](1),高一愛[生涯規劃](1),高一信[生涯規劃](1),高一義[生涯規劃](1),高一和[生涯規劃](1),高一平[生涯規劃](1),雙語一[生涯規劃](1),高一音[生規/倫理](1),高一美[生規/倫理](1),高一原[生規/倫理](1),綜合共備[共同備課](1)</t>
  </si>
  <si>
    <t>國一忠[輔導活動](1),國一孝[輔導活動](1),國一仁[輔導活動](1),國一愛[輔導活動](1),國一信[輔導活動](1),國一義[輔導活動](1),國一和[輔導活動](1),國一平[輔導活動](1),國一藝[輔導活動](1),高一忠[生涯規劃](1),高一孝[生涯規劃](1)</t>
  </si>
  <si>
    <t>高一忠[計算機概論](1),高一孝[計算機概論](1),高一仁[計算機概論](1),高一愛[計算機概論](1),高一信[計算機概論](1),高一義[計算機概論](1),高一和[計算機概論](1),高一平[計算機概論](1)</t>
  </si>
  <si>
    <t>高二忠[臺灣史](1),高二孝[臺灣史](1),高二信[臺灣史](1),高二義[臺灣史](1),二義自[臺灣史](1)</t>
  </si>
  <si>
    <t>高二美[版畫](2),高三美[美術鑑賞](2)</t>
  </si>
  <si>
    <t>,國三忠[表演藝術](1),國三孝[音樂](1),國三孝[表演藝術](1),國三仁[表演藝術](1),國三愛[表演藝術](1),國三信[表演藝術](1),高一忠[音樂](1),高一孝[音樂](1),高一和[音樂](1),高一平[音樂](1),雙語一[音樂](1)</t>
  </si>
  <si>
    <t>國一忠[表演藝術](1),國一孝[表演藝術](1),國一仁[表演藝術](1),國一愛[表演藝術](1),國一信[表演藝術](1),國二忠[音樂](1),國二孝[音樂](1),國二仁[音樂](1),國二愛[音樂](1),國二信[音樂](1),國二和[音樂](1),國二平[音樂](1),國三忠[音樂](1)</t>
  </si>
  <si>
    <t>高二音[音樂史](2),高三音[音樂史](2)</t>
  </si>
  <si>
    <t>幼保二[幼兒餐點設計與製作](4),選修課7[餐飲管理1(選)](4)</t>
  </si>
  <si>
    <t>吳建興</t>
  </si>
  <si>
    <t>0919</t>
  </si>
  <si>
    <t>高一原[原住民工藝](2)</t>
  </si>
  <si>
    <t>高梅香</t>
  </si>
  <si>
    <t>0916</t>
  </si>
  <si>
    <t>高三忠[公民](2),高三孝[公民](2),高三仁[公民](2),高三音[公民](1),高三美[公民](2),美語三[公民](1),日語三[公民](1)</t>
  </si>
  <si>
    <t>選修課2[智慧機器人I(選)](2)</t>
  </si>
  <si>
    <t>張家銘</t>
  </si>
  <si>
    <t>0805</t>
  </si>
  <si>
    <t>高一原[原住民族語基礎](2),高二原[原住民族語進階](2)</t>
  </si>
  <si>
    <t>劉芝芳</t>
  </si>
  <si>
    <t>0802</t>
  </si>
  <si>
    <t>高二原[原住民族語進階](2)</t>
  </si>
  <si>
    <t>林夏妹</t>
  </si>
  <si>
    <t>0794</t>
  </si>
  <si>
    <t>國二和[倫理](1),國二平[倫理](1)</t>
  </si>
  <si>
    <t>高二義[倫理](1),二義自[倫理](1),資訊二[倫理](1),商經二[倫理](1)</t>
  </si>
  <si>
    <t>李洋豪</t>
  </si>
  <si>
    <t>0792</t>
  </si>
  <si>
    <t>高一原[原住民樂舞](4),高一原[原住民文化概論](3)</t>
  </si>
  <si>
    <t>林源祥</t>
  </si>
  <si>
    <t>0790</t>
  </si>
  <si>
    <t>高二忠[倫理](1),高二孝[倫理](1),高二愛[倫理](1),高二音[倫理](1),高二美[倫理](1),美語二[倫理](1),日語二[倫理](1),美語三[倫理](1)</t>
  </si>
  <si>
    <t>高二孝[法語入門](2)</t>
  </si>
  <si>
    <t>李淑霞</t>
  </si>
  <si>
    <t>0785</t>
  </si>
  <si>
    <t>高一原[原住民文學](1),高一原[原住民時事探討](2)</t>
  </si>
  <si>
    <t>高一忠[家政](1),高一孝[家政](1),高一仁[家政](1),高一愛[家政](1),高一信[家政](1),高一義[家政](1),高一和[家政](1),高一平[家政](1),雙語一[家政](1)</t>
  </si>
  <si>
    <t>,高二信[倫理](1),雙語二[倫理](1),幼保二[倫理](1),廣設二[倫理](1),關懷社群[關懷學習社群](1),生活領域[生活領域共備](2)</t>
  </si>
  <si>
    <t>國一忠[倫理](1),國一孝[倫理](1),國一仁[倫理](1),國一愛[倫理](1),國一信[倫理](1),國一義[倫理](1),國一和[倫理](1),國一平[倫理](1),國一藝[倫理](1),高一和[倫理](1),高一音[生規/倫理](1),高一美[生規/倫理](1),高一原[生規/倫理](1)</t>
  </si>
  <si>
    <t>高三信[倫理](1),日語三[倫理](1),廣設三[倫理](1),幼保三[倫理](1),商經三[倫理](1)</t>
  </si>
  <si>
    <t>蔡主恩</t>
  </si>
  <si>
    <t>0770</t>
  </si>
  <si>
    <t>國二忠[倫理](1),國二孝[倫理](1)</t>
  </si>
  <si>
    <t>國二信[倫理](1),國二義[倫理](1),國二藝[倫理](1)</t>
  </si>
  <si>
    <t>國二仁[倫理](1),國二愛[倫理](1)</t>
  </si>
  <si>
    <t>,淡水學社群[淡水學社群](2),生活領域[生活領域共備](2),主任會報[處室會議](3),讀書會[讀書會](2)</t>
  </si>
  <si>
    <t>高一愛[倫理](1),高一義[倫理](1),雙語一[倫理](1),高三孝[倫理](1),高三義[倫理](1),三義自[倫理](1),高三美[生規/倫理](1),資訊三[倫理](1),雙語三[倫理](1),核心小組[共同備課](1),關懷社群[關懷學習社群](1),游泳社群[活力健康游泳社群](1)</t>
  </si>
  <si>
    <t>高三義[公民](3),三義自[公民](1),雙語三[公民](2),社會共備[共同備課](2),核心小組[共同備課](1),關懷社群[關懷學習社群](1),淡水學社群[淡水學社群](2)</t>
  </si>
  <si>
    <t>資訊二[商業概論](2),商經二[商業概論](2),資訊三[存貨管理](2),商經三[行銷概論](2)</t>
  </si>
  <si>
    <t>謝若望</t>
  </si>
  <si>
    <t>0760</t>
  </si>
  <si>
    <t>,資訊三[企業管理](2),社會共備[共同備課](2),魚菜共生[魚菜共生專業社群](2),游泳社群[活力健康游泳社群](1)</t>
  </si>
  <si>
    <t>高一忠[公民](2),高一孝[公民](2),高一仁[公民](2),高一愛[公民](2),高一愛[自習](1),高一愛[聯課活動](1),高一愛[週／班會](1),高一平[公民](2),高一音[公民](1),高二忠[公民](2),高二孝[公民](2),高二愛[公民](2),美語二[公民](1),日語二[公民](1)</t>
  </si>
  <si>
    <t>高二忠[地理](4),高三仁[地理](4),社會共備[共同備課](2),核心小組[共同備課](1),主任會報[處室會議](4)</t>
  </si>
  <si>
    <t>,處室會議[處室會議](1),關懷社群[關懷學習社群](1),主任會報[處室會議](3),讀書會[讀書會](2)</t>
  </si>
  <si>
    <t>國二忠[輔導活動](1),國二孝[輔導活動](1),國二仁[輔導活動](1),國二愛[輔導活動](1),國二信[輔導活動](1),國二義[輔導活動](1),國二和[輔導活動](1),國二平[輔導活動](1),國二藝[輔導活動](1),綜合共備[共同備課](1),核心小組[共同備課](1)</t>
  </si>
  <si>
    <t>,游泳社群[活力健康游泳社群](1),淡水學社群[淡水學社群](2)</t>
  </si>
  <si>
    <t>高一忠[地理](2),高一孝[地理](2),雙語一[地理](2),高一美[地理](2),高一原[地理](2),高二愛[淡水學(實作與探究)(選)](2),高三義[地理](4),三義自[地理](1),社會共備[共同備課](2),核心小組[共同備課](1),處室會議[處室會議](1),教師日語[教師日語社群](2)</t>
  </si>
  <si>
    <t>,商經三[商事法1](2),商經三[商業現代化](2),商經三[會計學3](4),專門共備[共同備課](1),核心小組[共同備課](1),共同備課[試探](2)</t>
  </si>
  <si>
    <t>資訊二[會計學](3),資訊二[商業經營實務(選)](2),商經二[門市服務](2),商經二[會計學](3),商經二[商業經營實務(選)](2),選修課5[背包客養成](2),資訊三[會計學3](3),商經三[自習](1),商經三[複習考](1),商經三[週／班會](1),商經三[財務管理](1)</t>
  </si>
  <si>
    <t>國一孝[英文](4),國一孝[英文看課](3),國一孝[實用英文](1),國三義[英文](4),國三藝[英文](4),資訊二[經濟概論](3),商經二[經濟學](4),英文共備[共同備課](2),處室會議[處室會議](1),教師日語[教師日語社群](2)</t>
  </si>
  <si>
    <t>選修課4[魚菜共生(選)](2),專門共備[共同備課](1),核心小組[共同備課](1),處室會議[處室會議](1),關懷社群[關懷學習社群](1),主任會報[處室會議](4),國中核心[共同備課](1)</t>
  </si>
  <si>
    <t>幼保三[幼兒遊戲](2)</t>
  </si>
  <si>
    <t>陳鼎夫</t>
  </si>
  <si>
    <t>0748</t>
  </si>
  <si>
    <t>幼保二[器樂1](2)</t>
  </si>
  <si>
    <t>國一藝[素描](2),國二藝[素描](3),國三藝[素描](3),高一美[攝影](2),高二美[素描](3),高二美[複合媒材](2),高三美[美術專題](3),綜合共備[共同備課](1),核心小組[共同備課](1)</t>
  </si>
  <si>
    <t>幼保二[家政概論1](2),幼保三[家庭生活管理實務](2),幼保三[家庭行職業衛生與安全](2)</t>
  </si>
  <si>
    <t>謝淑美</t>
  </si>
  <si>
    <t>0744</t>
  </si>
  <si>
    <t>,國中核心[共同備課](1)</t>
  </si>
  <si>
    <t>高一義[體育](2),雙語一[體育](2),高二忠[體育](2),高二孝[體育](2),高二愛[體育](2),資訊二[體育](2),商經二[體育](2),高三仁[體育](2),體育共備[共同備課](1),核心小組[共同備課](1),處室會議[處室會議](1),游泳社群[活力健康游泳社群](1)</t>
  </si>
  <si>
    <t>,幼保三[專題製作](2),專門共備[共同備課](1),核心小組[共同備課](1),關懷社群[關懷學習社群](1),共同備課[試探](2)</t>
  </si>
  <si>
    <t>幼保二[幼兒教保概論1](3),幼保二[幼兒教保活動設計1](2),選修課3[嬰幼兒發展與保育1(選)](2),選修課4[魚菜共生(選)](2),選修課5[背包客養成](2),幼保三[家庭教育2](2),幼保三[教學媒體設計與應用2](2),幼保三[家政行銷與服務](2),幼保三[家政職業倫理](2)</t>
  </si>
  <si>
    <t>,日語三[日語讀本3](3),日語三[日語聽講練習3](3),日語三[日語會話3](3),日語三[日語專題](1),專門共備[共同備課](1),核心小組[共同備課](1),教師日語[教師日語社群](2),共同備課[試探](2)</t>
  </si>
  <si>
    <t>美語二[自習](1),美語二[聯課活動](1),美語二[週／班會](1),美語二[應用日語I(選)](2),日語二[自習](1),日語二[聯課活動](1),日語二[週／班會](1),日語二[日語聽講練習](3),日語二[日語會話](2),日語二[日語讀本](4),日語二[應用日語I(選)](2)</t>
  </si>
  <si>
    <t>,教師日語[教師日語社群](2),游泳社群[活力健康游泳社群](1),共同備課[試探](2)</t>
  </si>
  <si>
    <t>資訊二[文書處理](2),資訊二[計算機概論2](3),商經二[計算機概論2](2),選修課5[背包客養成](2),資訊三[資料庫](2),資訊三[影像剪輯](2),資訊三[計算機概論4](3),資訊三[專題製作](2),專門共備[共同備課](1),核心小組[共同備課](1)</t>
  </si>
  <si>
    <t>國一忠[資訊教育](1),國一孝[資訊教育](1),國一仁[資訊教育](1),國一愛[資訊教育](1),國一信[資訊教育](1),國一義[資訊教育](1),國一和[資訊教育](1),國一平[資訊教育](1),國一藝[資訊教育](1),處室會議[處室會議](1),主任會報[處室會議](4)</t>
  </si>
  <si>
    <t>國中主任</t>
  </si>
  <si>
    <t>張秀玉</t>
  </si>
  <si>
    <t>0713</t>
  </si>
  <si>
    <t>高一音[視唱聽寫](2)</t>
  </si>
  <si>
    <t>商經三[商經專題](2)</t>
  </si>
  <si>
    <t>高一美[素描](4),高三美[水彩](2),高三美[創意表現](2)</t>
  </si>
  <si>
    <t>陳韋歧</t>
  </si>
  <si>
    <t>0675</t>
  </si>
  <si>
    <t>廣設三[立體構成](2)</t>
  </si>
  <si>
    <t>林蓓蒂</t>
  </si>
  <si>
    <t>0674</t>
  </si>
  <si>
    <t>選修課5[背包客養成](2)</t>
  </si>
  <si>
    <t>閔其慰</t>
  </si>
  <si>
    <t>0670</t>
  </si>
  <si>
    <t>高二音[樂理](2)</t>
  </si>
  <si>
    <t>高三音[樂理](2)</t>
  </si>
  <si>
    <t>蔡宜珊</t>
  </si>
  <si>
    <t>0659</t>
  </si>
  <si>
    <t>選修課2[幼兒造型](2)</t>
  </si>
  <si>
    <t>江佳宜</t>
  </si>
  <si>
    <t>0658</t>
  </si>
  <si>
    <t>國三義[視聽樂理](4),高一音[樂理](2)</t>
  </si>
  <si>
    <t>廣設二[繪畫基礎](3),廣設三[設計繪畫](2)</t>
  </si>
  <si>
    <t>陳威達</t>
  </si>
  <si>
    <t>0654</t>
  </si>
  <si>
    <t>國一藝[水彩](2),國二藝[水彩](2),國三藝[水彩](2),高一美[聯課活動](1),高一美[週／班會](1),高一美[色彩學](2),高一美[水彩](3),高一原[聯課活動](1),高一原[週／班會](1),高二美[水彩](3),高三美[素描](3),綜合共備[共同備課](1)</t>
  </si>
  <si>
    <t>高二音[視唱聽寫](2),高三音[視唱聽寫](2)</t>
  </si>
  <si>
    <t>高一音[合唱](2),高二音[合唱](2)</t>
  </si>
  <si>
    <t>李珮琨</t>
  </si>
  <si>
    <t>0647</t>
  </si>
  <si>
    <t>,廣設三[廣告設計專題](4),廣設三[創意潛能開發](2),廣設三[設計與生活](2),幼保三[自習](1),幼保三[複習考](2),幼保三[週／班會](1),專門共備[共同備課](1),核心小組[共同備課](1),共同備課[試探](2)</t>
  </si>
  <si>
    <t>廣設二[基本設計](3),廣設二[設計概論](2),廣設二[數位設計](2),選修課1[圖文組版1(選)](2),選修課1[數位影像處理Photoshop(選)](2),選修課4[魚菜共生(選)](2),廣設三[自習](1),廣設三[複習考](2),廣設三[週／班會](1),廣設三[電腦繪圖](2)</t>
  </si>
  <si>
    <t>國一藝[國畫](2),國二藝[國畫](2),國二藝[書法](1),國三藝[國畫](2),國三藝[書法](1),高一美[水墨](2),高一美[書法](1),高二美[水墨](2),高二美[書法](1),高三美[水墨](2),高三美[書法](1)</t>
  </si>
  <si>
    <t>高一音[管弦樂團](2),高二音[管弦樂團](2),高三音[管弦樂團](2)</t>
  </si>
  <si>
    <t>劉姝嬋</t>
  </si>
  <si>
    <t>0636</t>
  </si>
  <si>
    <t>,國三義[主副修](2),高三音[合唱](2),高三音[琴點](1),高三音[演出製作](1)</t>
  </si>
  <si>
    <t>國一忠[音樂](1),國一仁[音樂](1),國一愛[音樂](1),國一義[樂理](1),國一義[主副修](1),國一義[視唱聽寫](2),國一義[樂團](1),國二義[樂理](2),國二義[琴點](1),國二義[主副修](2),國二義[視唱聽寫](1),國二義[樂團](1),國三義[琴點](2)</t>
  </si>
  <si>
    <t>國三仁[音樂](1),國三愛[音樂](1),國三信[音樂](1),國三和[音樂](1),國三平[音樂](1),高一仁[音樂](1),高一愛[音樂](1),高一信[音樂](1),高一義[音樂](1),高一音[鍵盤和聲](1),高二音[鍵盤和聲](1)</t>
  </si>
  <si>
    <t>高一音[手鐘](2),高二音[手鐘](2),高三音[生規/倫理](1)</t>
  </si>
  <si>
    <t>陳淑華</t>
  </si>
  <si>
    <t>0631</t>
  </si>
  <si>
    <t>,國二信[視覺藝術](1),國二和[視覺藝術](1),國二平[視覺藝術](1),國三忠[視覺藝術](1),國三孝[視覺藝術](1),國三仁[視覺藝術](1),國三愛[視覺藝術](1),國三信[視覺藝術](1),國三和[視覺藝術](1),國三平[視覺藝術](1),綜合共備[共同備課](1)</t>
  </si>
  <si>
    <t>國一忠[視覺藝術](1),國一孝[視覺藝術](1),國一仁[視覺藝術](1),國一愛[視覺藝術](1),國一信[視覺藝術](1),國一和[視覺藝術](1),國一平[視覺藝術](1),國二忠[視覺藝術](1),國二孝[視覺藝術](1),國二仁[視覺藝術](1),國二愛[視覺藝術](1)</t>
  </si>
  <si>
    <t>,廣設二[色彩原理](2)</t>
  </si>
  <si>
    <t>國一藝[插畫](2),高一忠[美術](1),高一孝[美術](1),高一仁[美術](1),高一愛[美術](1),高一信[美術](1),高一義[美術](1),高一和[美術](1),高一平[美術](1),雙語一[美術](1),高一美[基礎設計](2),高二美[電腦繪圖](2),幼保二[色彩概論](2)</t>
  </si>
  <si>
    <t>廣設三[商品攝影](2)</t>
  </si>
  <si>
    <t>黃文隆</t>
  </si>
  <si>
    <t>0627</t>
  </si>
  <si>
    <t>高一忠[倫理](1),高一仁[倫理](1),高一信[倫理](1),高三忠[倫理](1),高三仁[倫理](1),核心小組[共同備課](1),關懷社群[關懷學習社群](1),生活領域[生活領域共備](2),主任會報[處室會議](4)</t>
  </si>
  <si>
    <t>國三愛[家政](1),國三信[家政](1),國三和[家政](1),國三平[家政](1),綜合共備[共同備課](1),主任會報[處室會議](4)</t>
  </si>
  <si>
    <t>國二忠[童軍](1),國二孝[童軍](1),國二仁[童軍](1),國二愛[童軍](1),國二信[童軍](1),國二和[童軍](1),國二平[童軍](1),廣設二[設計圖法](3),綜合共備[共同備課](1)</t>
  </si>
  <si>
    <t>,國二信[健康教育](1),國二和[健康教育](1),國二平[健康教育](1),高一忠[護理](1),高一孝[護理](1),高一仁[護理](1),高一愛[護理](1),高一信[護理](1),高一義[護理](1),高一和[護理](1),高一平[護理](1),雙語一[護理](1),高一音[護理](1),高一美[護理](1)</t>
  </si>
  <si>
    <t>國一忠[健康教育](1),國一孝[健康教育](1),國一仁[健康教育](1),國一愛[健康教育](1),國一信[健康教育](1),國一和[健康教育](1),國一平[健康教育](1),國二忠[健康教育](1),國二孝[健康教育](1),國二仁[健康教育](1),國二愛[健康教育](1)</t>
  </si>
  <si>
    <t>,雙語二[全民國防](1),幼保二[全民國防](1),廣設二[全民國防](1),商經二[全民國防](1)</t>
  </si>
  <si>
    <t>高二忠[全民國防](1),高二孝[全民國防](1),高二愛[全民國防](1),高二信[全民國防](1),高二義[全民國防](1),二義自[全民國防](1),高二音[全民國防](1),高二美[全民國防](1),資訊二[全民國防](1),美語二[全民國防](1),日語二[全民國防](1)</t>
  </si>
  <si>
    <t>,高一原[全民國防](1),淡水學社群[淡水學社群](2)</t>
  </si>
  <si>
    <t>高一忠[全民國防](1),高一孝[全民國防](1),高一仁[全民國防](1),高一愛[全民國防](1),高一信[全民國防](1),高一義[全民國防](1),高一和[全民國防](1),高一平[全民國防](1),雙語一[全民國防](1),高一音[全民國防](1),高一美[全民國防](1)</t>
  </si>
  <si>
    <t>國三忠[體育](2),國三孝[體育](2),國三仁[體育](2),國三愛[體育](2),高一仁[體育](2),高一平[體育](2),商經三[體育](2),體育共備[共同備課](1)</t>
  </si>
  <si>
    <t>,體育共備[共同備課](1)</t>
  </si>
  <si>
    <t>國一忠[體育](2),國一孝[體育](2),國一仁[體育](2),國一愛[體育](2),國一信[體育](2),國一義[體育](2),國一和[體育](2),國一平[自習](1),國一平[聯課活動](1),國一平[體育](2),國一平[週／班會](1),國一藝[體育](2),高二義[體育](2),二義自[體育](2)</t>
  </si>
  <si>
    <t>高一信[體育](2),高一和[體育](2),高一音[體育](2),高一美[體育](2),高一原[體育](2),高三孝[體育](2),體育共備[共同備課](1)</t>
  </si>
  <si>
    <t>,體育共備[共同備課](1),魚菜共生[魚菜共生專業社群](2),游泳社群[活力健康游泳社群](1)</t>
  </si>
  <si>
    <t>國三信[體育](2),國三義[體育](2),國三和[體育](2),國三平[體育](2),國三藝[體育](2),高一忠[自習](1),高一忠[聯課活動](1),高一忠[體育](2),高一忠[週／班會](1),高一孝[體育](2),高一愛[體育](2),雙語二[體育](2),高三美[體育](2)</t>
  </si>
  <si>
    <t>幼保二[體育](2),廣設二[體育](2),高三忠[體育](2),高三音[體育](2),日語三[體育](2),廣設三[體育](2),幼保三[體育](2),體育共備[共同備課](1)</t>
  </si>
  <si>
    <t>高二信[體育](2),高二音[體育](2),高二美[體育](2),美語二[體育](2),日語二[體育](2),高三信[體育](2),高三義[體育](2),三義自[體育](2),美語三[體育](2),雙語三[體育](2),體育共備[共同備課](1)</t>
  </si>
  <si>
    <t>,教師日語[教師日語社群](2),游泳社群[活力健康游泳社群](1)</t>
  </si>
  <si>
    <t>國二忠[體育](2),國二孝[體育](2),國二仁[體育](2),國二愛[體育](2),國二信[體育](2),國二義[體育](2),國二和[體育](2),國二平[體育](2),國二藝[體育](2),資訊三[自習](1),資訊三[體育](2),資訊三[複習考](1),資訊三[週／班會](1),體育共備[共同備課](1)</t>
  </si>
  <si>
    <t>,高二音[主副修](4),高三音[琴點](1),高三音[主副修](4),核心小組[共同備課](1)</t>
  </si>
  <si>
    <t>國一孝[音樂](1),國一信[音樂](1),國一義[琴點](1),國一義[音樂欣賞](1),國一義[主副修](1),國一和[音樂](1),國一平[音樂](1),國二義[音樂欣賞](1),國二義[主副修](1),高一音[琴點](1),高一音[音樂欣賞](2),高一音[主副修](4),高二音[琴點](1)</t>
  </si>
  <si>
    <t>,國三忠[健康教育](1),國三孝[健康教育](1),國三仁[健康教育](1),國三愛[健康教育](1),國三信[健康教育](1),國三義[健康教育](1),國三和[健康教育](1),國三平[健康教育](1),國三藝[健康教育](1),自然共備[共同備課](2)</t>
  </si>
  <si>
    <t>國一忠[生物](2),國一忠[生活科技](1),國一孝[自習](1),國一孝[聯課活動](1),國一孝[生物](2),國一孝[週／班會](1),國一孝[生活科技](1),國一仁[生物](2),國一仁[生活科技](1),國一愛[生物](2),國一愛[生活科技](1),國一信[生物](2),國一信[生活科技](1)</t>
  </si>
  <si>
    <t>國二信[基礎理化](4),國二信[生活科技](1),國二和[基礎理化](4),國二和[生活科技](1),高一孝[物理](2),高一仁[物理](2),高一平[物理](2),高二信[物理](3),高二信[物理](1),自然共備[共同備課](2),處室會議[處室會議](1),游泳社群[活力健康游泳社群](1)</t>
  </si>
  <si>
    <t>國二仁[自習](1),國二仁[聯課活動](1),國二仁[基礎理化](4),國二仁[週／班會](1),國二仁[生活科技](1),國三仁[基礎理化](3),國三仁[生活科技](1),國三愛[基礎理化](3),國三愛[生活科技](1),國三信[基礎理化](3),國三信[生活科技](1),自然共備[共同備課](2)</t>
  </si>
  <si>
    <t>高一忠[化學](2),高一愛[化學](2),高一信[化學](2),高一和[化學](2),高二信[化學](3),高二信[化學](1),高二義[化學](2),二義自[化學](4),高三信[化學](3),高三信[化學](1),自然共備[共同備課](2)</t>
  </si>
  <si>
    <t>高一義[物理](2),二義自[物理](4),高三義[物理](1),三義自[物理](5)</t>
  </si>
  <si>
    <t>,高一平[地球科學](2),雙語一[地球科學](1),高二信[地球科學](1),高二信[地平線上的精彩(選)](2),高二義[地球科學](1),二義自[地球科學](1),選修課4[魚菜共生(選)](2),自然共備[共同備課](2),游泳社群[活力健康游泳社群](1),國中核心[共同備課](1)</t>
  </si>
  <si>
    <t>國三忠[地球科學](2),國三孝[地球科學](2),國三仁[地球科學](2),國三愛[地球科學](2),國三信[地球科學](2),國三義[地球科學](2),國三和[地球科學](2),國三平[地球科學](2),國三藝[地球科學](2),高一孝[地球科學](2),高一仁[地球科學](2)</t>
  </si>
  <si>
    <t>,核心小組[共同備課](1),處室會議[處室會議](1),魚菜共生[魚菜共生專業社群](2)</t>
  </si>
  <si>
    <t>國一義[生物](2),國一義[生活科技](1),國一和[生物](2),國一和[生活科技](1),國一平[生物](2),國一平[生活科技](1),國一藝[生物](2),國一藝[生活科技](1),高二音[生物](1),高二美[生物](1),選修課4[魚菜共生(選)](2),自然共備[共同備課](2)</t>
  </si>
  <si>
    <t>教學組長</t>
  </si>
  <si>
    <t>林楷凱</t>
  </si>
  <si>
    <t>0505</t>
  </si>
  <si>
    <t>,核心小組[共同備課](1),共同備課[試探](2)</t>
  </si>
  <si>
    <t>高一忠[生物](2),高一愛[生物](2),高一信[生物](2),高一義[生物](2),高一和[生物](2),高二信[生物](2),高二信[校園植物(選)](2),高二義[生物](2),二義自[生物](2),高三信[生物](2),高三義[生物](1),三義自[生物](3),自然共備[共同備課](2)</t>
  </si>
  <si>
    <t>,高三信[物理](3),高三信[物理](1),自然共備[共同備課](2),綜合共備[共同備課](1),游泳社群[活力健康游泳社群](1)</t>
  </si>
  <si>
    <t>國一忠[家政](1),國一孝[家政](1),國一仁[家政](1),國一愛[家政](1),國一信[家政](1),國一和[家政](1),國一平[家政](1),國二忠[基礎理化](4),國二忠[生活科技](1),國二義[基礎理化](3),國二義[生活科技](1),國二藝[基礎理化](3),國二藝[生活科技](1)</t>
  </si>
  <si>
    <t>國二孝[基礎理化](4),國二孝[生活科技](1),國二愛[基礎理化](4),國二愛[生活科技](1),國二平[基礎理化](4),國二平[生活科技](1),國三孝[基礎理化](3),國三孝[生活科技](1),高一義[化學](2),自然共備[共同備課](2)</t>
  </si>
  <si>
    <t>,高一美[物理](1),高一原[物理](1),自然共備[共同備課](2)</t>
  </si>
  <si>
    <t>國三忠[基礎理化](3),國三忠[生活科技](1),國三義[基礎理化](2),國三義[生活科技](1),國三和[基礎理化](3),國三和[生活科技](1),國三平[基礎理化](3),國三平[生活科技](1),國三藝[基礎理化](2),國三藝[生活科技](1),雙語一[物理](1),高一音[物理](1)</t>
  </si>
  <si>
    <t>選修課5[實用日語(選)](2),選修課5[背包客養成](2)</t>
  </si>
  <si>
    <t>謝京子</t>
  </si>
  <si>
    <t>0422</t>
  </si>
  <si>
    <t>國三忠[倫理](1),國三孝[倫理](1),國三仁[倫理](1),國三愛[倫理](1),國三信[倫理](1),國三義[倫理](1),國三和[倫理](1),國三平[倫理](1),國三藝[倫理](1),關懷社群[關懷學習社群](1)</t>
  </si>
  <si>
    <t>,高二原[原住民族語進階](2),綜合共備[共同備課](1),處室會議[處室會議](1),關懷社群[關懷學習社群](1),游泳社群[活力健康游泳社群](1),國中核心[共同備課](1)</t>
  </si>
  <si>
    <t>國一忠[童軍](1),國一孝[童軍](1),國一仁[童軍](1),國一愛[童軍](1),國一信[童軍](1),國三忠[童軍](1),國三孝[童軍](1),國三仁[童軍](1),國三愛[童軍](1),國三信[童軍](1),高一原[原住民族語基礎](2),高一原[原住民生活故事](2)</t>
  </si>
  <si>
    <t>,國二平[歷史](1),國二藝[歷史](1),國二藝[歷史與人物](1),國三義[歷史](2),國三和[歷史](2),國三平[歷史](2),國三藝[歷史](2),社會共備[共同備課](2),淡水學社群[淡水學社群](2),國中核心[共同備課](1)</t>
  </si>
  <si>
    <t>國一孝[歷史](1),國一仁[歷史](1),國一信[歷史](1),國二忠[自習](1),國二忠[聯課活動](1),國二忠[歷史](1),國二忠[週／班會](1),國二忠[歷史與人物](1),國二愛[歷史](1),國二愛[歷史與人物](1),國二義[歷史](1),國二義[歷史與人物](1),國二和[歷史](1)</t>
  </si>
  <si>
    <t>,二義自[公民](2),雙語二[公民](2),社會共備[共同備課](2)</t>
  </si>
  <si>
    <t>國二孝[公民](1),國二仁[公民](1),國二愛[公民](1),國二信[公民](1),國三忠[公民](1),國三孝[公民](1),國三仁[公民](1),國三愛[公民](1),國三信[公民](1),國三義[公民](1),國三藝[公民](1),高一義[公民](2),高一和[公民](2),高二義[公民](2)</t>
  </si>
  <si>
    <t>,國三和[公民](1),國三平[公民](1),高一信[公民](2),雙語一[公民](1),高一美[公民](1),高一原[公民](1),高二音[公民](1),高二美[公民](1),社會共備[共同備課](2),關懷社群[關懷學習社群](1)</t>
  </si>
  <si>
    <t>國一忠[公民](1),國一孝[公民](1),國一仁[公民](1),國一愛[公民](1),國一信[公民](1),國一義[公民](1),國一和[公民](1),國一平[公民](1),國一藝[公民](1),國二忠[公民](1),國二義[公民](1),國二和[公民](1),國二平[公民](1),國二藝[公民](1)</t>
  </si>
  <si>
    <t>,淡水學社群[淡水學社群](2)</t>
  </si>
  <si>
    <t>國一義[歷史](1),國一和[歷史](1),國一平[歷史](1),國一藝[歷史](1),高一忠[歷史](2),高一和[歷史](2),雙語一[歷史](2),選修課4[魚菜共生(選)](2),美語三[歷史](3),雙語三[歷史](3),雙語三[歷史](1),社會共備[共同備課](2),處室會議[處室會議](1)</t>
  </si>
  <si>
    <t>吳天蓉</t>
  </si>
  <si>
    <t>0414</t>
  </si>
  <si>
    <t>,國三愛[歷史](2),國三信[歷史](2),社會共備[共同備課](2),淡水學社群[淡水學社群](2),尋找淡江魂[尋找淡江魂](2)</t>
  </si>
  <si>
    <t>國一忠[歷史](1),國一愛[歷史](1),國二孝[歷史](1),國二孝[歷史與人物](1),國二仁[歷史](1),國二仁[歷史與人物](1),國二信[歷史](1),國二信[歷史與人物](1),國三忠[自習](1),國三忠[歷史](2),國三忠[週／班會](1),國三孝[歷史](2),國三仁[歷史](2)</t>
  </si>
  <si>
    <t>,三義自[複習考](3),三義自[歷史](1),三義自[週／班會](1),社會共備[共同備課](2),淡水學社群[淡水學社群](2)</t>
  </si>
  <si>
    <t>高一義[歷史](2),高一音[歷史](2),高一美[歷史](2),高一原[歷史](2),資訊二[校史](1),美語二[校史](1),日語二[校史](1),商經二[校史](1),高三孝[歷史](4),高三義[自習](1),高三義[複習考](3),高三義[歷史](5),高三義[週／班會](1),三義自[自習](1)</t>
  </si>
  <si>
    <t>,廣設二[商品、生活與歷史(選)](2),高三忠[歷史](4),社會共備[共同備課](2),核心小組[共同備課](1),淡水學社群[淡水學社群](2)</t>
  </si>
  <si>
    <t>高一愛[歷史](2),高一信[自習](1),高一信[聯課活動](1),高一信[歷史](2),高一信[週／班會](1),高一信[社會科學研究方法](1),高一平[歷史](2),高二愛[淡水學(實作與探究)(選)](2),高二義[歷史](4),二義自[歷史](1),幼保二[商品、生活與歷史(選)](2)</t>
  </si>
  <si>
    <t>高二忠[歷史](4),高二孝[歷史](4),雙語二[歷史](3),高三仁[自習](1),高三仁[複習考](5),高三仁[歷史](4),高三仁[週／班會](1),日語三[歷史](3),社會共備[共同備課](2),淡水學社群[淡水學社群](2)</t>
  </si>
  <si>
    <t>,社會共備[共同備課](2),淡水學社群[淡水學社群](2)</t>
  </si>
  <si>
    <t>高一孝[自習](1),高一孝[聯課活動](1),高一孝[歷史](2),高一孝[週／班會](1),高一仁[歷史](2),高二愛[歷史](3),高二愛[歷史](1),高二音[歷史](2),高二美[歷史](2),美語二[歷史](2),日語二[歷史](2),高三音[歷史](2),高三美[歷史](2)</t>
  </si>
  <si>
    <t>,日語三[地理](3),社會共備[共同備課](2),魚菜共生[魚菜共生專業社群](2),淡水學社群[淡水學社群](2),共同備課[試探](2)</t>
  </si>
  <si>
    <t>國二忠[地理](1),國二孝[地理](1),國二仁[地理](1),高一仁[地理](2),高一愛[地理](2),高一和[地理](2),高一平[自習](1),高一平[聯課活動](1),高一平[地理](2),高一平[週／班會](1),高一音[地理](2),選修課4[魚菜共生(選)](2),高三美[地理](2)</t>
  </si>
  <si>
    <t>高二孝[地理](4),選修課4[魚菜共生(選)](2),高三忠[地理](4),社會共備[共同備課](2),核心小組[共同備課](1),處室會議[處室會議](1),魚菜共生[魚菜共生專業社群](2),淡水學社群[淡水學社群](2)</t>
  </si>
  <si>
    <t>國一愛[地理](2),國一和[地理](2),國一平[地理](2),高三音[地理](2),社會共備[共同備課](2),魚菜共生[魚菜共生專業社群](2)</t>
  </si>
  <si>
    <t>,社會共備[共同備課](2),尋找淡江魂[尋找淡江魂](2)</t>
  </si>
  <si>
    <t>國三忠[地理](2),國三孝[自習](1),國三孝[地理](2),國三孝[週／班會](1),國三仁[地理](2),國三愛[地理](2),國三信[地理](2),高一信[地理](2),高一義[地理](2),高二音[地理](2),高二美[地理](2),美語二[地理](2),日語二[地理](2),雙語二[地理](3)</t>
  </si>
  <si>
    <t>,雙語三[地理](3),雙語三[地理](1),社會共備[共同備課](2),淡水學社群[淡水學社群](2)</t>
  </si>
  <si>
    <t>高二忠[繞著地球跑(選)](2),高二愛[地理](3),高二愛[地理](1),高二義[自習](1),高二義[聯課活動](1),高二義[地理](4),高二義[週／班會](1),二義自[自習](1),二義自[聯課活動](1),二義自[地理](1),二義自[週／班會](1),高三孝[地理](4),美語三[地理](3)</t>
  </si>
  <si>
    <t>,國二藝[地理](1),國三義[地理](2),國三和[地理](2),國三平[地理](2),國三藝[地理](2),社會共備[共同備課](2)</t>
  </si>
  <si>
    <t>國一忠[地理](2),國一孝[地理](2),國一仁[地理](2),國一信[自習](1),國一信[聯課活動](1),國一信[地理](2),國一信[週／班會](1),國一義[地理](2),國一藝[地理](2),國二愛[地理](1),國二信[地理](1),國二義[地理](1),國二和[地理](1),國二平[地理](1)</t>
  </si>
  <si>
    <t>高三義[化學](1),三義自[化學](4)</t>
  </si>
  <si>
    <t>高二愛[數學](1),高二愛[數學](3),高二愛[幾何學](2)</t>
  </si>
  <si>
    <t>幼保二[數學](4),幼保三[數學](5),數學共備[共同備課](2)</t>
  </si>
  <si>
    <t>國一忠[數學](1),國一忠[數學](4),國一忠[自習](1),國一忠[聯課活動](1),國一忠[週／班會](1),國二和[數學](4),國二和[數學](1),國二平[數學](4),國二平[數學](1),高三音[數學](2),數學共備[共同備課](2)</t>
  </si>
  <si>
    <t>,國二藝[週／班會](1),日語三[數學](4),數學共備[共同備課](2),教師日語[教師日語社群](2),國中核心[共同備課](1)</t>
  </si>
  <si>
    <t>國一義[數學](4),國一藝[數學](4),國二忠[數學](4),國二忠[數學](1),國二義[數學](3),國二義[數學](1),國二義[自習](1),國二義[聯課活動](1),國二義[週／班會](1),國二藝[數學](3),國二藝[數學](1),國二藝[自習](1),國二藝[聯課活動](1)</t>
  </si>
  <si>
    <t>國二仁[數學](4),國二仁[數學](1),國三愛[數學](4),國三愛[運算及推理](1),國三信[數學](4),國三信[自習](1),國三信[週／班會](1),國三信[運算及推理](1),高一音[數學](2),數學共備[共同備課](2),尋找淡江魂[尋找淡江魂](2)</t>
  </si>
  <si>
    <t>選修課4[魚菜共生(選)](2),高三忠[數學](4),高三忠[數學演算](2),數學共備[共同備課](2),核心小組[共同備課](1),魚菜共生[魚菜共生專業社群](2),教師日語[教師日語社群](2),主任會報[處室會議](4)</t>
  </si>
  <si>
    <t>,選修課3[生活數學與大數據分析(選)](2),數學共備[共同備課](2),教師日語[教師日語社群](2)</t>
  </si>
  <si>
    <t>高一愛[數學](4),高一愛[數學](1),高一義[數學](3),高一義[數學](2),高二信[數學](4),高二信[幾何學](2),高二信[自習](1),高二信[聯課活動](1),高二信[週／班會](1),雙語二[數學](3),雙語二[數學](1),雙語二[幾何學](1)</t>
  </si>
  <si>
    <t>數學共備[共同備課](2)</t>
  </si>
  <si>
    <t>,教師日語[教師日語社群](2)</t>
  </si>
  <si>
    <t>國一愛[數學](1),國一愛[數學](4),國一愛[自習](1),國一愛[聯課活動](1),國一愛[週／班會](1),國三忠[數學](4),國三忠[運算及推理](1),國三和[數學](4),國三和[運算及推理](1),國三平[數學](4),國三平[運算及推理](1),數學共備[共同備課](2)</t>
  </si>
  <si>
    <t>,游泳社群[活力健康游泳社群](1)</t>
  </si>
  <si>
    <t>高二愛[桌遊遊戲與設計(選)](2),雙語三[數學](3),雙語三[數學](2),廣設三[數學](5),數學共備[共同備課](2),專門共備[共同備課](1),核心小組[共同備課](1),處室會議[處室會議](1),教師日語[教師日語社群](2),關懷社群[關懷學習社群](1)</t>
  </si>
  <si>
    <t>高一仁[數學](5),高一仁[自習](1),高一仁[聯課活動](1),高一仁[週／班會](1),高一信[數學](3),高一信[數學](2),高一和[數學](3),高一和[數學](2),資訊三[數學](4),資訊三[數學](2),數學共備[共同備課](2),教師日語[教師日語社群](2)</t>
  </si>
  <si>
    <t>,數學共備[共同備課](2)</t>
  </si>
  <si>
    <t>高一忠[數學](4),高一忠[數學](1),高一平[數學](4),高一平[數學](1),雙語一[數學](4),雙語一[數學](1),幼保二[自習](1),幼保二[聯課活動](1),幼保二[週／班會](1),廣設二[數學](4),廣設二[自習](1),廣設二[聯課活動](1),廣設二[週／班會](1)</t>
  </si>
  <si>
    <t>高二義[數學](3),高二義[數學](2),二義自[數學](3),二義自[數學](2),高三義[數學](4),高三義[數學演算](1),三義自[數學](4),三義自[數學演算](1),數學共備[共同備課](2),淡水學社群[淡水學社群](2)</t>
  </si>
  <si>
    <t>國二孝[數學](5),國二孝[自習](1),國二孝[聯課活動](1),國二孝[週／班會](1),國二愛[數學](4),國二愛[數學](1),國二信[數學](4),國二信[數學](1),國三孝[數學](4),國三孝[運算及推理](1),數學共備[共同備課](2),教師日語[日語教師社群](2)</t>
  </si>
  <si>
    <t>資訊二[數學](3),資訊二[數學](2),商經二[數學](3),商經二[數學](2),高三美[數學](3),商經三[數學](3),商經三[數學](3),商經三[計算機概論4](3),數學共備[共同備課](2),游泳社群[活力健康游泳社群](1)</t>
  </si>
  <si>
    <t>高一孝[數學](3),高一孝[數學](2),高一美[數學](2),高一原[數學](2),高二孝[數學](4),高二孝[幾何學](2),高二音[數學](2),高二美[數學](2),美語二[數學](3),日語二[數學](4),數學共備[共同備課](2)</t>
  </si>
  <si>
    <t>高三孝[數學](4),高三孝[數學演算](2),高三仁[數學](4),高三仁[數學演算](2),高三信[數學](4),高三信[數學演算](2),高三信[自習](1),高三信[複習考](4),高三信[週／班會](1),高三信[複習考](2),數學共備[共同備課](2)</t>
  </si>
  <si>
    <t>國一孝[數學](1),國一孝[數學](4),國一仁[數學](4),國一仁[數學](1),國一信[數學](4),國一信[數學](1),國一和[數學](2),國一和[數學](3),數學共備[共同備課](2)</t>
  </si>
  <si>
    <t>高一孝[倫理](1),高一平[倫理](1),高二忠[數學](4),高二忠[幾何學](2),數學共備[共同備課](2),核心小組[共同備課](1),處室會議[處室會議](1),教師日語[教師日語社群](2),主任會報[處室會議](4)</t>
  </si>
  <si>
    <t>,尋找淡江魂[尋找淡江魂](2)</t>
  </si>
  <si>
    <t>國一平[數學](1),國一平[數學](4),國三仁[數學](4),國三仁[自習](1),國三仁[週／班會](1),國三仁[運算及推理](1),國三義[數學](3),國三義[運算及推理](1),國三藝[數學](3),國三藝[運算及推理](1),美語三[數學](3),美語三[數學](2),數學共備[共同備課](2)</t>
  </si>
  <si>
    <t>國二忠[英文](4),國二信[英文](4),高一孝[英文](4),高一孝[英文](1),高一孝[英文看課](1),英文共備[共同備課](2),處室會議[處室會議](1)</t>
  </si>
  <si>
    <t>國一義[英文](4),國一藝[英文](4),高二忠[職場英文(選)](2),美語二[計算機概論](2),美語二[英文文法與修辭１](2),美語三[英文閱讀與習作](2),美語三[專題製作](2),英文共備[共同備課](2),國中核心[共同備課](1),共同備課[Meeting](1)</t>
  </si>
  <si>
    <t>高一美[英文](3),高一美[英文](1),高一原[英文](3),高一原[英文](1),高二孝[英文](4),高二孝[英文閱讀](2),美語二[英文閱讀與寫作](2),美語二[商業概論](2),美語三[商用英語會話2](2),英文共備[共同備課](2),魚菜共生[魚菜共生專業社群](2)</t>
  </si>
  <si>
    <t>國一愛[英文](4),國一愛[英文看課](1),國一愛[實用英文](1),國一A1[英文](4),國二仁[英文](4),國二愛[英文](4),國二平[英文](4),國二平[自習](1),國二平[聯課活動](1),國二平[週／班會](1),英文共備[共同備課](2),游泳社群[活力健康游泳社群](1)</t>
  </si>
  <si>
    <t>,魚菜共生[魚菜共生專業社群](2)</t>
  </si>
  <si>
    <t>高一音[英文](3),高一音[英文](1),高一音[英文看課](1),高一音[聯課活動](1),高一音[週／班會](1),高二忠[英文](3),高二忠[英文](1),高二忠[英文閱讀](2),高二美[英文](3),高二美[英文](1),高二美[英文閱讀](1),英文共備[共同備課](2)</t>
  </si>
  <si>
    <t>,三義自[英文作文](1),英文共備[共同備課](2),專門共備[共同備課](1),核心小組[共同備課](1),游泳社群[活力健康游泳社群](1),共同備課[試探](2)</t>
  </si>
  <si>
    <t>高一平[英文](4),高一平[英文](1),高一平[英文看課](1),資訊二[英語故事大書應用語教學(選)](2),商經二[英語故事大書應用語教學(選)](2),選修課5[背包客養成](2),高三義[英文](3),高三義[英文](1),高三義[英文作文](1),三義自[英文](3),三義自[英文](1)</t>
  </si>
  <si>
    <t>國一仁[英文](4),國一仁[英文看課](1),國一仁[實用英文](1),國二孝[英文](4),國二義[英文](4),國二藝[英文](4),英文共備[共同備課](2)</t>
  </si>
  <si>
    <t>國一和[英文](4),國一和[自習](1),國一和[聯課活動](1),國一和[週／班會](1),國二和[英文](4),國二A2[英文](4),國三信[英文](4),國三信[英文](1),英文共備[共同備課](2),游泳社群[活力健康游泳社群](1)</t>
  </si>
  <si>
    <t>國一忠[英文](4),國一忠[英文看課](2),國一忠[實用英文](1),國一信[英文](4),國一信[實用英文](1),國二A1[英文](4),國三忠[英文](4),國三忠[英文](1),國三和[英文](4),國三和[自習](1),國三和[週／班會](1),英文共備[共同備課](2)</t>
  </si>
  <si>
    <t>高一義[英文](5),高一義[聯課活動](1),高一義[週／班會](1),高一和[英文](4),高一和[英文](1),高一和[英文看課](1),高三美[英文](2),高三美[英文](3),美語三[世界文學賞析](2),英文共備[共同備課](2),教師日語[教師日語社群](2)</t>
  </si>
  <si>
    <t>國一A2[英文](4),高三忠[英文](4),高三忠[英文作文](2),雙語三[英文](4),雙語三[自習](1),雙語三[複習考](2),雙語三[週／班會](1),雙語三[英文作文](2),英文共備[共同備課](2),魚菜共生[魚菜共生專業社群](2)</t>
  </si>
  <si>
    <t>國一平[英文](4),高一信[英文](4),高一信[英文](1),高一信[英文看課](1),雙語二[英文](4),雙語二[自習](1),雙語二[聯課活動](1),雙語二[校史](1),雙語二[週／班會](1),雙語二[英文閱讀](2),英文共備[共同備課](2),淡水學社群[淡水學社群](2)</t>
  </si>
  <si>
    <t>,英文共備[共同備課](2),魚菜共生[魚菜共生專業社群](2),淡水學社群[淡水學社群](2)</t>
  </si>
  <si>
    <t>高二義[英文](3),高二義[英文](1),高二義[英文閱讀](2),二義自[英文](3),二義自[英文](1),二義自[英文閱讀](2),高二音[英文](3),高二音[自習](1),高二音[聯課活動](1),高二音[週／班會](1),高二音[英文閱讀](1),美語三[英文](3),美語三[英文](2)</t>
  </si>
  <si>
    <t>國三仁[英文](4),國三仁[英文](1),國三愛[英文](4),國三愛[英文](1),雙語一[英文](5),雙語一[自習](1),雙語一[聯課活動](1),雙語一[週／班會](1),英文共備[共同備課](2),教師日語[教師日語社群](2)</t>
  </si>
  <si>
    <t>高一仁[英文](4),高一仁[英文](1),高一仁[英文看課](1),高三孝[英文](4),高三孝[英文作文](2),廣設三[英文](4),廣設三[英文](2),幼保三[英文](4),幼保三[英文](2),英文共備[共同備課](2),水寫金句[共同備課](2)</t>
  </si>
  <si>
    <t>美語二[英文](3),美語二[英文](1),日語二[英文](5),日語二[英文](1),高三信[英文](3),高三信[英文](1),高三信[英文作文](2),日語三[英文](4),日語三[英文](2),日語三[自習](1),日語三[複習考](1),日語三[週／班會](1),英文共備[共同備課](2)</t>
  </si>
  <si>
    <t>,商經三[英文](2),英文共備[共同備課](2),綜合共備[共同備課](1),魚菜共生[魚菜共生專業社群](2)</t>
  </si>
  <si>
    <t>國二忠[家政](1),國二孝[家政](1),國二仁[家政](1),國二愛[家政](1),國二信[家政](1),國二和[家政](1),國二平[家政](1),國三忠[家政](1),國三孝[家政](1),國三仁[家政](1),選修課4[魚菜共生(選)](2),資訊三[英文](4),資訊三[英文](1),商經三[英文](3)</t>
  </si>
  <si>
    <t>資訊二[英文](3),資訊二[英文](2),幼保二[英文](4),幼保二[英文](1),廣設二[英文](4),廣設二[英文](1),商經二[英文](3),商經二[英文](2),高三仁[英文](3),高三仁[英文](1),高三仁[英文作文](2),英文共備[共同備課](2),淡水學社群[淡水學社群](2)</t>
  </si>
  <si>
    <t>高二愛[英文](3),高二愛[英文](1),高二愛[英文閱讀](2),高二信[英文](3),高二信[英文](2),高三音[英文](3),高三音[英文](1),高三音[複習考](1),高三音[週／班會](1),高三音[英文作文](2),英文共備[共同備課](2),魚菜共生[魚菜共生專業社群](2)</t>
  </si>
  <si>
    <t>,游泳社群[活力健康游泳社群](1),國中核心[共同備課](1)</t>
  </si>
  <si>
    <t>國三孝[英文](4),國三孝[英文](1),國三平[英文](4),國三平[自習](1),國三平[週／班會](1),高一忠[英文](4),高一忠[英文](1),高一忠[英文看課](1),高一愛[英文](4),高一愛[英文](1),高一愛[英文看課](1),英文共備[共同備課](2)</t>
  </si>
  <si>
    <t>高一信[國文](4),高一信[論語選讀](1),高一義[國文](4),高一義[論語選讀](1),高三美[國文](4),高三美[國文](1),高三美[自習](1),高三美[複習考](1),高三美[週／班會](1),國文共備[共同備課](2),游泳社群[活力健康游泳社群](1),國文社群[國文共備社群](2)</t>
  </si>
  <si>
    <t>,魚菜共生[魚菜共生專業社群](2),國文社群[國文共備社群](2)</t>
  </si>
  <si>
    <t>高一平[國文](4),高一平[論語選讀](1),高二美[國文](3),高二美[國文](1),高二美[孟子選讀](1),高二美[自習](1),高二美[聯課活動](1),高二美[週／班會](1),高三信[國文](3),高三信[國文](1),高三信[語文表達及應用](2),國文共備[共同備課](2)</t>
  </si>
  <si>
    <t>高一愛[國文](4),高一愛[論語選讀](1),高一和[國文](4),高一和[論語選讀](1),高一和[自習](1),高一和[聯課活動](1),高一和[週／班會](1),高一音[國文](3),高一音[國文](1),國文共備[共同備課](2),游泳社群[活力健康游泳社群](1),國文社群[國文共備社群](2)</t>
  </si>
  <si>
    <t>,美語三[自習](1),美語三[複習考](1),美語三[週／班會](1),國文共備[共同備課](2),游泳社群[活力健康游泳社群](1),淡水學社群[淡水學社群](2),國文社群[國文共備社群](2)</t>
  </si>
  <si>
    <t>高二孝[語表到認知的實用語文課(選)](2),高二信[國文](3),高二信[國文](1),高二信[孟子選讀](2),高二義[國文](3),高二義[國文](1),高二義[孟子選讀](2),二義自[國文](3),二義自[國文](1),二義自[孟子選讀](2),美語三[國文](4),美語三[國文](2)</t>
  </si>
  <si>
    <t>國二仁[國文](4),國二仁[閱讀趣](1),國三愛[國文](5),國三愛[自習](1),國三愛[週／班會](1),國三愛[閱讀趣](1),國三信[國文](4),國三信[國文](1),國三信[閱讀趣](1),國文共備[共同備課](2),尋找淡江魂[尋找淡江魂](2)</t>
  </si>
  <si>
    <t>,國三藝[閱讀趣](1),國文共備[共同備課](2),尋找淡江魂[尋找淡江魂](2)</t>
  </si>
  <si>
    <t>國三忠[國文](4),國三忠[國文](1),國三忠[閱讀趣](1),國三孝[國文](4),國三孝[國文](1),國三孝[閱讀趣](1),國三義[國文](5),國三義[自習](1),國三義[週／班會](1),國三義[閱讀趣](1),國三藝[國文](5),國三藝[自習](1),國三藝[週／班會](1)</t>
  </si>
  <si>
    <t>,國文社群[國文共備社群](2)</t>
  </si>
  <si>
    <t>雙語二[國文](3),雙語二[國文](1),雙語二[孟子選讀](1),高三忠[國文](5),高三忠[語文表達及應用](2),高三忠[自習](1),高三忠[複習考](5),高三忠[週／班會](1),雙語三[國文](4),雙語三[國文](1),雙語三[語文表達及應用](2),國文共備[共同備課](2)</t>
  </si>
  <si>
    <t>,國二平[閱讀趣](1),國文共備[共同備課](2),游泳社群[活力健康游泳社群](1)</t>
  </si>
  <si>
    <t>國一忠[國文](4),國一忠[國文](1),國一義[國文](4),國一義[國文](1),國一義[自習](1),國一義[聯課活動](1),國一義[週／班會](1),國一藝[國文](4),國一藝[國文](1),國一藝[自習](1),國一藝[聯課活動](1),國一藝[週／班會](1),國二平[國文](4)</t>
  </si>
  <si>
    <t>國一仁[國文](5),國一仁[自習](1),國一仁[聯課活動](1),國一仁[週／班會](1),國一信[國文](4),國一信[國文](1),國一平[國文](4),國一平[國文](1),國文共備[共同備課](2),游泳社群[活力健康游泳社群](1),國中核心[共同備課](1)</t>
  </si>
  <si>
    <t>,國文共備[共同備課](2)</t>
  </si>
  <si>
    <t>國二忠[國文](4),國二忠[閱讀趣](1),國二信[國文](4),國二信[自習](1),國二信[聯課活動](1),國二信[週／班會](1),國二信[閱讀趣](1),國二義[國文](3),國二義[國文](1),國二義[閱讀趣](1),國二藝[國文](3),國二藝[國文](1),國二藝[閱讀趣](1)</t>
  </si>
  <si>
    <t>高二忠[國文](4),高二忠[孟子選讀](2),高二忠[自習](1),高二忠[聯課活動](1),高二忠[週／班會](1),美語二[國文](3),美語二[國文](3),日語二[國文](3),日語二[國文](3),日語三[國文](3),日語三[國文](3),國文共備[共同備課](2),國文社群[國文共備社群](2)</t>
  </si>
  <si>
    <t>高二音[國文](2),高二音[國文](2),高二音[孟子選讀](1),高三孝[國文](5),高三孝[語文表達及應用](2),高三孝[自習](1),高三孝[複習考](5),高三孝[週／班會](1),高三仁[國文](3),高三仁[國文](2),高三仁[語文表達及應用](2),國文共備[共同備課](2)</t>
  </si>
  <si>
    <t>,高一美[國文](3),高一美[國文](1),高一原[國文](3),高一原[國文](1),國文共備[共同備課](2),教師日語[教師日語社群](2),游泳社群[活力健康游泳社群](1),國文社群[國文共備社群](2)</t>
  </si>
  <si>
    <t>國二忠[表演藝術](1),國二孝[表演藝術](1),國二仁[表演藝術](1),國二愛[國文](4),國二愛[自習](1),國二愛[聯課活動](1),國二愛[週／班會](1),國二愛[閱讀趣](1),國二愛[表演藝術](1),國二信[表演藝術](1),雙語一[國文](4),雙語一[論語選讀](1)</t>
  </si>
  <si>
    <t>,高三音[語文表達及應用](1),國文共備[共同備課](2),淡水學社群[淡水學社群](2)</t>
  </si>
  <si>
    <t>高二愛[校史](1),幼保二[校史](1),廣設二[校史](1),選修課6[古蹟解說班I(選)](2),高三義[國文](3),高三義[國文](1),高三義[語文表達及應用](2),三義自[國文](3),三義自[國文](1),三義自[語文表達及應用](2),高三音[國文](2),高三音[國文](2)</t>
  </si>
  <si>
    <t>,淡水學社群[淡水學社群](2),國文社群[國文共備社群](2)</t>
  </si>
  <si>
    <t>國一和[國文](4),國一和[國文](1),高一孝[國文](3),高一孝[國文](1),高一孝[論語選讀](1),高二孝[國文](4),高二孝[孟子選讀](2),高二孝[自習](1),高二孝[聯課活動](1),高二孝[週／班會](1),國文共備[共同備課](2),核心小組[共同備課](1)</t>
  </si>
  <si>
    <t>高一仁[國文](4),高一仁[論語選讀](1),高二愛[國文](1),高二愛[國文](3),高二愛[孟子選讀](2),高二愛[自習](1),高二愛[聯課活動](1),高二愛[週／班會](1),廣設三[國文](3),廣設三[國文](2),幼保三[國文](3),幼保三[國文](2),國文共備[共同備課](2)</t>
  </si>
  <si>
    <t>,游泳社群[活力健康游泳社群](1),國文社群[國文共備社群](2)</t>
  </si>
  <si>
    <t>資訊二[國文](5),資訊二[自習](1),資訊二[聯課活動](1),資訊二[週／班會](1),幼保二[國文](4),廣設二[國文](4),商經二[國文](5),商經二[自習](1),商經二[聯課活動](1),商經二[週／班會](1),商經三[國文](3),商經三[國文](3),國文共備[共同備課](2)</t>
  </si>
  <si>
    <t>國一孝[國文](4),國一孝[國文](1),國一愛[國文](4),國一愛[國文](1),國二和[國文](4),國二和[自習](1),國二和[聯課活動](1),國二和[週／班會](1),國二和[閱讀趣](1),國文共備[共同備課](2)</t>
  </si>
  <si>
    <t>國三仁[國文](4),國三仁[國文](1),國三仁[閱讀趣](1),高一忠[國文](4),高一忠[論語選讀](1),資訊三[國文](4),資訊三[國文](2),國文共備[共同備課](2),處室會議[處室會議](1),國文社群[國文共備社群](2)</t>
  </si>
  <si>
    <t>國二孝[國文](4),國二孝[閱讀趣](1),國三和[國文](4),國三和[國文](1),國三和[閱讀趣](1),國三平[國文](4),國三平[國文](1),國三平[閱讀趣](1),國文共備[共同備課](2),處室會議[處室會議](1),淡水學社群[淡水學社群](2),國中核心[共同備課](1)</t>
  </si>
  <si>
    <t>蔡其穎</t>
  </si>
  <si>
    <t>0101</t>
  </si>
  <si>
    <t>張建隆</t>
    <phoneticPr fontId="1" type="noConversion"/>
  </si>
  <si>
    <t>李筑伃</t>
  </si>
  <si>
    <t>林麗娟</t>
    <phoneticPr fontId="1" type="noConversion"/>
  </si>
  <si>
    <t>實際節數</t>
    <phoneticPr fontId="1" type="noConversion"/>
  </si>
  <si>
    <r>
      <rPr>
        <sz val="10"/>
        <rFont val="細明體"/>
        <family val="3"/>
        <charset val="136"/>
      </rPr>
      <t>許英昭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楊成傑</t>
    </r>
    <phoneticPr fontId="1" type="noConversion"/>
  </si>
  <si>
    <t>陳世光</t>
    <phoneticPr fontId="1" type="noConversion"/>
  </si>
  <si>
    <t>廖智怡/蔡恩寧</t>
    <phoneticPr fontId="1" type="noConversion"/>
  </si>
  <si>
    <t>蔡恩寧</t>
    <phoneticPr fontId="1" type="noConversion"/>
  </si>
  <si>
    <r>
      <rPr>
        <sz val="10"/>
        <rFont val="細明體"/>
        <family val="3"/>
        <charset val="136"/>
      </rPr>
      <t>楊成傑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周錦惠</t>
    </r>
    <phoneticPr fontId="1" type="noConversion"/>
  </si>
  <si>
    <t>下午公假</t>
  </si>
  <si>
    <t>Kenya</t>
    <phoneticPr fontId="1" type="noConversion"/>
  </si>
  <si>
    <t>新北市淡江高級中學107學年度上學期第二次段考教師監考總表</t>
  </si>
  <si>
    <t>自習
CulturalStudies</t>
  </si>
  <si>
    <t>李筑伃公假</t>
    <phoneticPr fontId="1" type="noConversion"/>
  </si>
  <si>
    <t>Philip</t>
    <phoneticPr fontId="1" type="noConversion"/>
  </si>
  <si>
    <t>Garth</t>
    <phoneticPr fontId="1" type="noConversion"/>
  </si>
  <si>
    <t>陳玉櫻公假</t>
    <phoneticPr fontId="1" type="noConversion"/>
  </si>
  <si>
    <t>康凱能下午公假</t>
    <phoneticPr fontId="1" type="noConversion"/>
  </si>
  <si>
    <t>國一孝</t>
    <phoneticPr fontId="1" type="noConversion"/>
  </si>
  <si>
    <t>羽婷下午公假</t>
    <phoneticPr fontId="1" type="noConversion"/>
  </si>
  <si>
    <t>國二忠</t>
    <phoneticPr fontId="1" type="noConversion"/>
  </si>
  <si>
    <t>國三忠</t>
    <phoneticPr fontId="1" type="noConversion"/>
  </si>
  <si>
    <t>杜佩容公假</t>
    <phoneticPr fontId="1" type="noConversion"/>
  </si>
  <si>
    <t>應排監考</t>
    <phoneticPr fontId="1" type="noConversion"/>
  </si>
  <si>
    <t>公假扣除時數</t>
    <phoneticPr fontId="1" type="noConversion"/>
  </si>
  <si>
    <t>實際監考</t>
    <phoneticPr fontId="1" type="noConversion"/>
  </si>
  <si>
    <t>未排節數</t>
    <phoneticPr fontId="1" type="noConversion"/>
  </si>
  <si>
    <t>應排節數</t>
    <phoneticPr fontId="1" type="noConversion"/>
  </si>
  <si>
    <t>實際節數</t>
    <phoneticPr fontId="1" type="noConversion"/>
  </si>
  <si>
    <t>總排節數</t>
    <phoneticPr fontId="1" type="noConversion"/>
  </si>
  <si>
    <t>許英昭</t>
    <phoneticPr fontId="1" type="noConversion"/>
  </si>
  <si>
    <t>應排監考扣除公假</t>
    <phoneticPr fontId="1" type="noConversion"/>
  </si>
  <si>
    <t>謝君誠</t>
    <phoneticPr fontId="1" type="noConversion"/>
  </si>
  <si>
    <t>林麗娟
(黃美琪)</t>
    <phoneticPr fontId="1" type="noConversion"/>
  </si>
  <si>
    <t>楊成傑
(莊蕎毓)</t>
    <phoneticPr fontId="1" type="noConversion"/>
  </si>
  <si>
    <r>
      <rPr>
        <sz val="10"/>
        <rFont val="細明體"/>
        <family val="3"/>
        <charset val="136"/>
      </rPr>
      <t>陳曙光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黃懷恩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</si>
  <si>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廖智怡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黃筱凌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</si>
  <si>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>黃美琪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孫敏靜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</si>
  <si>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陳怡文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黃芸芸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</si>
  <si>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高幸聰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李倩如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</si>
  <si>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賴建名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李倩如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</si>
  <si>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李倩如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賴建名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</si>
  <si>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 xml:space="preserve">李倩如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高幸聰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</si>
  <si>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>王鎂欣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李淑君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</si>
  <si>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>李淑君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王鎂欣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</si>
  <si>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>李淑君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馮筱媛</t>
    </r>
    <r>
      <rPr>
        <sz val="10"/>
        <rFont val="Arial"/>
        <family val="2"/>
      </rPr>
      <t>)</t>
    </r>
    <phoneticPr fontId="1" type="noConversion"/>
  </si>
  <si>
    <r>
      <rPr>
        <sz val="10"/>
        <rFont val="細明體"/>
        <family val="3"/>
        <charset val="136"/>
      </rPr>
      <t>馮筱媛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李淑君</t>
    </r>
    <r>
      <rPr>
        <sz val="10"/>
        <rFont val="Arial"/>
        <family val="2"/>
      </rPr>
      <t>)</t>
    </r>
    <phoneticPr fontId="1" type="noConversion"/>
  </si>
  <si>
    <t>謝君誠
(黃碧菁)</t>
    <phoneticPr fontId="11" type="noConversion"/>
  </si>
  <si>
    <r>
      <rPr>
        <sz val="10"/>
        <rFont val="細明體"/>
        <family val="3"/>
        <charset val="136"/>
      </rPr>
      <t xml:space="preserve">黃碧菁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李思慧</t>
    </r>
    <r>
      <rPr>
        <sz val="10"/>
        <rFont val="Arial"/>
        <family val="2"/>
      </rPr>
      <t>)</t>
    </r>
    <phoneticPr fontId="1" type="noConversion"/>
  </si>
  <si>
    <t>周美玲
(賴彥儒)</t>
    <phoneticPr fontId="11" type="noConversion"/>
  </si>
  <si>
    <t>吳靜潔
(周美玲)</t>
    <phoneticPr fontId="11" type="noConversion"/>
  </si>
  <si>
    <t>賴彥儒
(周美玲)</t>
    <phoneticPr fontId="11" type="noConversion"/>
  </si>
  <si>
    <t>莊蕎毓
(周美玲)</t>
    <phoneticPr fontId="11" type="noConversion"/>
  </si>
  <si>
    <t>黃碧菁</t>
    <phoneticPr fontId="11" type="noConversion"/>
  </si>
  <si>
    <t>羅士淳
(江羽婷)</t>
    <phoneticPr fontId="11" type="noConversion"/>
  </si>
  <si>
    <t>江羽婷
(羅士淳)</t>
    <phoneticPr fontId="11" type="noConversion"/>
  </si>
  <si>
    <t>第八節</t>
    <phoneticPr fontId="1" type="noConversion"/>
  </si>
  <si>
    <t>盧韻雯</t>
    <phoneticPr fontId="1" type="noConversion"/>
  </si>
  <si>
    <t>不排</t>
    <phoneticPr fontId="1" type="noConversion"/>
  </si>
  <si>
    <t>上午</t>
    <phoneticPr fontId="1" type="noConversion"/>
  </si>
  <si>
    <t>陳嘉盈</t>
    <phoneticPr fontId="1" type="noConversion"/>
  </si>
  <si>
    <r>
      <t>108.1.16(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</si>
  <si>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t>108.1.17(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</si>
  <si>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t>LA
Writing</t>
    <phoneticPr fontId="1" type="noConversion"/>
  </si>
  <si>
    <t>Cultural Studies</t>
    <phoneticPr fontId="1" type="noConversion"/>
  </si>
  <si>
    <t>四</t>
    <phoneticPr fontId="1" type="noConversion"/>
  </si>
  <si>
    <t>三</t>
    <phoneticPr fontId="1" type="noConversion"/>
  </si>
  <si>
    <t>五</t>
    <phoneticPr fontId="1" type="noConversion"/>
  </si>
  <si>
    <t>Philip</t>
  </si>
  <si>
    <t>Philip</t>
    <phoneticPr fontId="1" type="noConversion"/>
  </si>
  <si>
    <t>應排節數</t>
    <phoneticPr fontId="1" type="noConversion"/>
  </si>
  <si>
    <t>實排節數</t>
    <phoneticPr fontId="1" type="noConversion"/>
  </si>
  <si>
    <t>缺時數</t>
    <phoneticPr fontId="1" type="noConversion"/>
  </si>
  <si>
    <t>孫敏瀞</t>
  </si>
  <si>
    <r>
      <rPr>
        <sz val="22"/>
        <rFont val="標楷體"/>
        <family val="4"/>
        <charset val="136"/>
      </rPr>
      <t>新北市淡江高級中學</t>
    </r>
    <r>
      <rPr>
        <sz val="22"/>
        <rFont val="Times New Roman"/>
        <family val="1"/>
      </rPr>
      <t>107</t>
    </r>
    <r>
      <rPr>
        <sz val="22"/>
        <rFont val="標楷體"/>
        <family val="4"/>
        <charset val="136"/>
      </rPr>
      <t>學年度上學期第三次段考教師監考總表</t>
    </r>
    <phoneticPr fontId="1" type="noConversion"/>
  </si>
  <si>
    <r>
      <t>108.1.18(</t>
    </r>
    <r>
      <rPr>
        <sz val="12"/>
        <rFont val="標楷體"/>
        <family val="4"/>
        <charset val="136"/>
      </rPr>
      <t>五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</si>
  <si>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自習</t>
    </r>
    <phoneticPr fontId="1" type="noConversion"/>
  </si>
  <si>
    <r>
      <rPr>
        <sz val="12"/>
        <rFont val="標楷體"/>
        <family val="4"/>
        <charset val="136"/>
      </rPr>
      <t xml:space="preserve">自習
</t>
    </r>
    <r>
      <rPr>
        <sz val="12"/>
        <rFont val="Times New Roman"/>
        <family val="1"/>
      </rPr>
      <t>Literature</t>
    </r>
    <phoneticPr fontId="1" type="noConversion"/>
  </si>
  <si>
    <r>
      <rPr>
        <sz val="12"/>
        <rFont val="標楷體"/>
        <family val="4"/>
        <charset val="136"/>
      </rPr>
      <t>國文</t>
    </r>
    <phoneticPr fontId="1" type="noConversion"/>
  </si>
  <si>
    <r>
      <t xml:space="preserve">LS
</t>
    </r>
    <r>
      <rPr>
        <sz val="12"/>
        <rFont val="標楷體"/>
        <family val="4"/>
        <charset val="136"/>
      </rPr>
      <t>自習</t>
    </r>
    <phoneticPr fontId="1" type="noConversion"/>
  </si>
  <si>
    <r>
      <rPr>
        <sz val="12"/>
        <rFont val="標楷體"/>
        <family val="4"/>
        <charset val="136"/>
      </rPr>
      <t>英文</t>
    </r>
    <phoneticPr fontId="1" type="noConversion"/>
  </si>
  <si>
    <r>
      <rPr>
        <sz val="12"/>
        <rFont val="標楷體"/>
        <family val="4"/>
        <charset val="136"/>
      </rPr>
      <t>數學</t>
    </r>
    <phoneticPr fontId="1" type="noConversion"/>
  </si>
  <si>
    <r>
      <rPr>
        <sz val="12"/>
        <rFont val="標楷體"/>
        <family val="4"/>
        <charset val="136"/>
      </rPr>
      <t>自然與
生活科技</t>
    </r>
    <phoneticPr fontId="1" type="noConversion"/>
  </si>
  <si>
    <r>
      <rPr>
        <sz val="12"/>
        <rFont val="標楷體"/>
        <family val="4"/>
        <charset val="136"/>
      </rPr>
      <t>社會</t>
    </r>
    <phoneticPr fontId="1" type="noConversion"/>
  </si>
  <si>
    <r>
      <rPr>
        <sz val="12"/>
        <rFont val="標楷體"/>
        <family val="4"/>
        <charset val="136"/>
      </rPr>
      <t>大掃除</t>
    </r>
    <phoneticPr fontId="1" type="noConversion"/>
  </si>
  <si>
    <r>
      <rPr>
        <sz val="10"/>
        <rFont val="標楷體"/>
        <family val="4"/>
        <charset val="136"/>
      </rPr>
      <t>已排節數</t>
    </r>
    <phoneticPr fontId="1" type="noConversion"/>
  </si>
  <si>
    <r>
      <rPr>
        <sz val="10"/>
        <rFont val="標楷體"/>
        <family val="4"/>
        <charset val="136"/>
      </rPr>
      <t>官秀宜</t>
    </r>
  </si>
  <si>
    <r>
      <rPr>
        <sz val="10"/>
        <rFont val="標楷體"/>
        <family val="4"/>
        <charset val="136"/>
      </rPr>
      <t>張逸柔</t>
    </r>
  </si>
  <si>
    <r>
      <rPr>
        <sz val="10"/>
        <rFont val="標楷體"/>
        <family val="4"/>
        <charset val="136"/>
      </rPr>
      <t>陳曙光</t>
    </r>
  </si>
  <si>
    <r>
      <rPr>
        <sz val="10"/>
        <rFont val="標楷體"/>
        <family val="4"/>
        <charset val="136"/>
      </rPr>
      <t>游永信</t>
    </r>
  </si>
  <si>
    <r>
      <rPr>
        <sz val="10"/>
        <rFont val="標楷體"/>
        <family val="4"/>
        <charset val="136"/>
      </rPr>
      <t>黃庭萱</t>
    </r>
  </si>
  <si>
    <r>
      <rPr>
        <sz val="10"/>
        <rFont val="標楷體"/>
        <family val="4"/>
        <charset val="136"/>
      </rPr>
      <t>周美玲</t>
    </r>
  </si>
  <si>
    <r>
      <rPr>
        <sz val="10"/>
        <rFont val="標楷體"/>
        <family val="4"/>
        <charset val="136"/>
      </rPr>
      <t>俞聖君</t>
    </r>
  </si>
  <si>
    <r>
      <rPr>
        <sz val="10"/>
        <rFont val="標楷體"/>
        <family val="4"/>
        <charset val="136"/>
      </rPr>
      <t>杜佩容</t>
    </r>
  </si>
  <si>
    <r>
      <rPr>
        <sz val="10"/>
        <rFont val="標楷體"/>
        <family val="4"/>
        <charset val="136"/>
      </rPr>
      <t>曾宥榕</t>
    </r>
  </si>
  <si>
    <r>
      <rPr>
        <sz val="10"/>
        <rFont val="標楷體"/>
        <family val="4"/>
        <charset val="136"/>
      </rPr>
      <t>馮筱媛</t>
    </r>
  </si>
  <si>
    <r>
      <rPr>
        <sz val="10"/>
        <rFont val="標楷體"/>
        <family val="4"/>
        <charset val="136"/>
      </rPr>
      <t>黃瓊儀</t>
    </r>
  </si>
  <si>
    <r>
      <rPr>
        <sz val="10"/>
        <rFont val="標楷體"/>
        <family val="4"/>
        <charset val="136"/>
      </rPr>
      <t>孫惠珊</t>
    </r>
  </si>
  <si>
    <r>
      <rPr>
        <sz val="10"/>
        <rFont val="標楷體"/>
        <family val="4"/>
        <charset val="136"/>
      </rPr>
      <t>陳生豐</t>
    </r>
  </si>
  <si>
    <r>
      <rPr>
        <sz val="10"/>
        <rFont val="標楷體"/>
        <family val="4"/>
        <charset val="136"/>
      </rPr>
      <t>梁鳳文</t>
    </r>
  </si>
  <si>
    <r>
      <rPr>
        <sz val="10"/>
        <rFont val="標楷體"/>
        <family val="4"/>
        <charset val="136"/>
      </rPr>
      <t>李冰穎</t>
    </r>
  </si>
  <si>
    <r>
      <rPr>
        <sz val="10"/>
        <rFont val="標楷體"/>
        <family val="4"/>
        <charset val="136"/>
      </rPr>
      <t>黃美琪</t>
    </r>
  </si>
  <si>
    <r>
      <rPr>
        <sz val="10"/>
        <rFont val="標楷體"/>
        <family val="4"/>
        <charset val="136"/>
      </rPr>
      <t>林麗娟</t>
    </r>
  </si>
  <si>
    <r>
      <rPr>
        <sz val="10"/>
        <rFont val="標楷體"/>
        <family val="4"/>
        <charset val="136"/>
      </rPr>
      <t>廖智怡</t>
    </r>
  </si>
  <si>
    <r>
      <rPr>
        <sz val="10"/>
        <rFont val="標楷體"/>
        <family val="4"/>
        <charset val="136"/>
      </rPr>
      <t>湛後生</t>
    </r>
  </si>
  <si>
    <r>
      <rPr>
        <sz val="10"/>
        <rFont val="標楷體"/>
        <family val="4"/>
        <charset val="136"/>
      </rPr>
      <t>莊建源</t>
    </r>
  </si>
  <si>
    <r>
      <rPr>
        <sz val="10"/>
        <rFont val="標楷體"/>
        <family val="4"/>
        <charset val="136"/>
      </rPr>
      <t>郭亮吾</t>
    </r>
  </si>
  <si>
    <r>
      <rPr>
        <sz val="10"/>
        <rFont val="標楷體"/>
        <family val="4"/>
        <charset val="136"/>
      </rPr>
      <t>盧俊璋</t>
    </r>
  </si>
  <si>
    <r>
      <rPr>
        <sz val="10"/>
        <rFont val="標楷體"/>
        <family val="4"/>
        <charset val="136"/>
      </rPr>
      <t>王美陽</t>
    </r>
  </si>
  <si>
    <r>
      <rPr>
        <sz val="10"/>
        <rFont val="標楷體"/>
        <family val="4"/>
        <charset val="136"/>
      </rPr>
      <t>陳玉櫻</t>
    </r>
  </si>
  <si>
    <r>
      <rPr>
        <sz val="10"/>
        <rFont val="標楷體"/>
        <family val="4"/>
        <charset val="136"/>
      </rPr>
      <t>楊成傑</t>
    </r>
  </si>
  <si>
    <r>
      <rPr>
        <sz val="10"/>
        <rFont val="標楷體"/>
        <family val="4"/>
        <charset val="136"/>
      </rPr>
      <t>蔡銘軒</t>
    </r>
  </si>
  <si>
    <r>
      <rPr>
        <sz val="10"/>
        <rFont val="標楷體"/>
        <family val="4"/>
        <charset val="136"/>
      </rPr>
      <t>鄒敦琳</t>
    </r>
  </si>
  <si>
    <r>
      <rPr>
        <sz val="10"/>
        <rFont val="標楷體"/>
        <family val="4"/>
        <charset val="136"/>
      </rPr>
      <t>孫敏瀞</t>
    </r>
  </si>
  <si>
    <r>
      <rPr>
        <sz val="10"/>
        <rFont val="標楷體"/>
        <family val="4"/>
        <charset val="136"/>
      </rPr>
      <t>羅士淳</t>
    </r>
  </si>
  <si>
    <r>
      <rPr>
        <sz val="10"/>
        <rFont val="標楷體"/>
        <family val="4"/>
        <charset val="136"/>
      </rPr>
      <t>余佳修</t>
    </r>
  </si>
  <si>
    <r>
      <rPr>
        <sz val="10"/>
        <rFont val="標楷體"/>
        <family val="4"/>
        <charset val="136"/>
      </rPr>
      <t>陳憲光</t>
    </r>
  </si>
  <si>
    <r>
      <rPr>
        <sz val="10"/>
        <rFont val="標楷體"/>
        <family val="4"/>
        <charset val="136"/>
      </rPr>
      <t>鍾孟吟</t>
    </r>
  </si>
  <si>
    <r>
      <rPr>
        <sz val="10"/>
        <rFont val="標楷體"/>
        <family val="4"/>
        <charset val="136"/>
      </rPr>
      <t>李雅苓</t>
    </r>
  </si>
  <si>
    <r>
      <rPr>
        <sz val="10"/>
        <rFont val="標楷體"/>
        <family val="4"/>
        <charset val="136"/>
      </rPr>
      <t>林佩雯</t>
    </r>
  </si>
  <si>
    <r>
      <rPr>
        <sz val="10"/>
        <rFont val="標楷體"/>
        <family val="4"/>
        <charset val="136"/>
      </rPr>
      <t>許博凱</t>
    </r>
  </si>
  <si>
    <r>
      <rPr>
        <sz val="10"/>
        <rFont val="標楷體"/>
        <family val="4"/>
        <charset val="136"/>
      </rPr>
      <t>陳炯堯</t>
    </r>
  </si>
  <si>
    <r>
      <rPr>
        <sz val="10"/>
        <rFont val="標楷體"/>
        <family val="4"/>
        <charset val="136"/>
      </rPr>
      <t>徐志華</t>
    </r>
  </si>
  <si>
    <r>
      <rPr>
        <sz val="10"/>
        <rFont val="標楷體"/>
        <family val="4"/>
        <charset val="136"/>
      </rPr>
      <t>郭文奇</t>
    </r>
  </si>
  <si>
    <r>
      <rPr>
        <sz val="10"/>
        <rFont val="標楷體"/>
        <family val="4"/>
        <charset val="136"/>
      </rPr>
      <t>曹芷芸</t>
    </r>
  </si>
  <si>
    <r>
      <rPr>
        <sz val="10"/>
        <rFont val="標楷體"/>
        <family val="4"/>
        <charset val="136"/>
      </rPr>
      <t>許華如</t>
    </r>
  </si>
  <si>
    <r>
      <rPr>
        <sz val="10"/>
        <rFont val="標楷體"/>
        <family val="4"/>
        <charset val="136"/>
      </rPr>
      <t>蕭心茹</t>
    </r>
  </si>
  <si>
    <r>
      <rPr>
        <sz val="10"/>
        <rFont val="標楷體"/>
        <family val="4"/>
        <charset val="136"/>
      </rPr>
      <t>莊景雅</t>
    </r>
  </si>
  <si>
    <r>
      <rPr>
        <sz val="10"/>
        <rFont val="標楷體"/>
        <family val="4"/>
        <charset val="136"/>
      </rPr>
      <t>周雅馨</t>
    </r>
  </si>
  <si>
    <r>
      <rPr>
        <sz val="10"/>
        <rFont val="標楷體"/>
        <family val="4"/>
        <charset val="136"/>
      </rPr>
      <t>陳冠翰</t>
    </r>
  </si>
  <si>
    <r>
      <rPr>
        <sz val="10"/>
        <rFont val="標楷體"/>
        <family val="4"/>
        <charset val="136"/>
      </rPr>
      <t>戴璧璟</t>
    </r>
  </si>
  <si>
    <r>
      <rPr>
        <sz val="10"/>
        <rFont val="標楷體"/>
        <family val="4"/>
        <charset val="136"/>
      </rPr>
      <t>謝宇修</t>
    </r>
  </si>
  <si>
    <r>
      <rPr>
        <sz val="10"/>
        <rFont val="標楷體"/>
        <family val="4"/>
        <charset val="136"/>
      </rPr>
      <t>江羽婷</t>
    </r>
  </si>
  <si>
    <r>
      <rPr>
        <sz val="10"/>
        <rFont val="標楷體"/>
        <family val="4"/>
        <charset val="136"/>
      </rPr>
      <t>陳世光</t>
    </r>
  </si>
  <si>
    <r>
      <rPr>
        <sz val="10"/>
        <rFont val="標楷體"/>
        <family val="4"/>
        <charset val="136"/>
      </rPr>
      <t>紀如珊</t>
    </r>
  </si>
  <si>
    <r>
      <rPr>
        <sz val="10"/>
        <rFont val="標楷體"/>
        <family val="4"/>
        <charset val="136"/>
      </rPr>
      <t>黃懷恩</t>
    </r>
  </si>
  <si>
    <r>
      <rPr>
        <sz val="10"/>
        <rFont val="標楷體"/>
        <family val="4"/>
        <charset val="136"/>
      </rPr>
      <t>莊蕎毓</t>
    </r>
  </si>
  <si>
    <r>
      <rPr>
        <sz val="10"/>
        <rFont val="標楷體"/>
        <family val="4"/>
        <charset val="136"/>
      </rPr>
      <t>吳靜潔</t>
    </r>
  </si>
  <si>
    <r>
      <rPr>
        <sz val="10"/>
        <rFont val="標楷體"/>
        <family val="4"/>
        <charset val="136"/>
      </rPr>
      <t>廖智怡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蔡恩寧</t>
    </r>
    <phoneticPr fontId="1" type="noConversion"/>
  </si>
  <si>
    <r>
      <rPr>
        <sz val="12"/>
        <rFont val="標楷體"/>
        <family val="4"/>
        <charset val="136"/>
      </rPr>
      <t>蔡恩寧</t>
    </r>
  </si>
  <si>
    <r>
      <rPr>
        <sz val="10"/>
        <rFont val="標楷體"/>
        <family val="4"/>
        <charset val="136"/>
      </rPr>
      <t>蔡恩寧</t>
    </r>
  </si>
  <si>
    <r>
      <rPr>
        <sz val="10"/>
        <rFont val="標楷體"/>
        <family val="4"/>
        <charset val="136"/>
      </rPr>
      <t>林至民</t>
    </r>
  </si>
  <si>
    <r>
      <rPr>
        <sz val="10"/>
        <rFont val="標楷體"/>
        <family val="4"/>
        <charset val="136"/>
      </rPr>
      <t>黃慶仁</t>
    </r>
  </si>
  <si>
    <r>
      <rPr>
        <sz val="10"/>
        <rFont val="標楷體"/>
        <family val="4"/>
        <charset val="136"/>
      </rPr>
      <t>張愷羚</t>
    </r>
  </si>
  <si>
    <r>
      <rPr>
        <sz val="12"/>
        <rFont val="標楷體"/>
        <family val="4"/>
        <charset val="136"/>
      </rPr>
      <t>物理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化學</t>
    </r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</si>
  <si>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</si>
  <si>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地理</t>
    </r>
    <phoneticPr fontId="1" type="noConversion"/>
  </si>
  <si>
    <r>
      <rPr>
        <sz val="12"/>
        <rFont val="標楷體"/>
        <family val="4"/>
        <charset val="136"/>
      </rPr>
      <t>地科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生物
自習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音、美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</si>
  <si>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國防</t>
    </r>
    <phoneticPr fontId="1" type="noConversion"/>
  </si>
  <si>
    <r>
      <rPr>
        <sz val="12"/>
        <rFont val="標楷體"/>
        <family val="4"/>
        <charset val="136"/>
      </rPr>
      <t>公民</t>
    </r>
    <phoneticPr fontId="1" type="noConversion"/>
  </si>
  <si>
    <r>
      <rPr>
        <sz val="10"/>
        <rFont val="標楷體"/>
        <family val="4"/>
        <charset val="136"/>
      </rPr>
      <t>陳文銘</t>
    </r>
  </si>
  <si>
    <r>
      <rPr>
        <sz val="10"/>
        <rFont val="標楷體"/>
        <family val="4"/>
        <charset val="136"/>
      </rPr>
      <t>康凱能</t>
    </r>
  </si>
  <si>
    <r>
      <rPr>
        <sz val="10"/>
        <rFont val="標楷體"/>
        <family val="4"/>
        <charset val="136"/>
      </rPr>
      <t>蕭意茹</t>
    </r>
  </si>
  <si>
    <r>
      <rPr>
        <sz val="10"/>
        <rFont val="標楷體"/>
        <family val="4"/>
        <charset val="136"/>
      </rPr>
      <t>盧永恆</t>
    </r>
  </si>
  <si>
    <r>
      <rPr>
        <sz val="10"/>
        <rFont val="標楷體"/>
        <family val="4"/>
        <charset val="136"/>
      </rPr>
      <t>胡蕙</t>
    </r>
  </si>
  <si>
    <r>
      <rPr>
        <sz val="10"/>
        <rFont val="標楷體"/>
        <family val="4"/>
        <charset val="136"/>
      </rPr>
      <t>張亦佑</t>
    </r>
  </si>
  <si>
    <r>
      <rPr>
        <sz val="10"/>
        <rFont val="標楷體"/>
        <family val="4"/>
        <charset val="136"/>
      </rPr>
      <t>林如蘭</t>
    </r>
  </si>
  <si>
    <r>
      <rPr>
        <sz val="10"/>
        <rFont val="標楷體"/>
        <family val="4"/>
        <charset val="136"/>
      </rPr>
      <t>吳欣樺</t>
    </r>
  </si>
  <si>
    <r>
      <rPr>
        <sz val="10"/>
        <rFont val="標楷體"/>
        <family val="4"/>
        <charset val="136"/>
      </rPr>
      <t>周志翰</t>
    </r>
  </si>
  <si>
    <r>
      <rPr>
        <sz val="10"/>
        <rFont val="標楷體"/>
        <family val="4"/>
        <charset val="136"/>
      </rPr>
      <t>李淑君</t>
    </r>
  </si>
  <si>
    <r>
      <rPr>
        <sz val="10"/>
        <rFont val="標楷體"/>
        <family val="4"/>
        <charset val="136"/>
      </rPr>
      <t>謝君誠</t>
    </r>
  </si>
  <si>
    <r>
      <rPr>
        <sz val="10"/>
        <rFont val="標楷體"/>
        <family val="4"/>
        <charset val="136"/>
      </rPr>
      <t>江丕得</t>
    </r>
  </si>
  <si>
    <r>
      <rPr>
        <sz val="10"/>
        <rFont val="標楷體"/>
        <family val="4"/>
        <charset val="136"/>
      </rPr>
      <t>鄭欐卿</t>
    </r>
  </si>
  <si>
    <r>
      <rPr>
        <sz val="10"/>
        <rFont val="標楷體"/>
        <family val="4"/>
        <charset val="136"/>
      </rPr>
      <t>吳彩蓮</t>
    </r>
  </si>
  <si>
    <r>
      <rPr>
        <sz val="10"/>
        <rFont val="標楷體"/>
        <family val="4"/>
        <charset val="136"/>
      </rPr>
      <t>吳志賢</t>
    </r>
  </si>
  <si>
    <r>
      <rPr>
        <sz val="10"/>
        <rFont val="標楷體"/>
        <family val="4"/>
        <charset val="136"/>
      </rPr>
      <t>歐順欣</t>
    </r>
  </si>
  <si>
    <r>
      <rPr>
        <sz val="10"/>
        <rFont val="標楷體"/>
        <family val="4"/>
        <charset val="136"/>
      </rPr>
      <t>王鎂欣</t>
    </r>
  </si>
  <si>
    <r>
      <rPr>
        <sz val="10"/>
        <rFont val="標楷體"/>
        <family val="4"/>
        <charset val="136"/>
      </rPr>
      <t>賴彥儒</t>
    </r>
  </si>
  <si>
    <r>
      <rPr>
        <sz val="10"/>
        <rFont val="標楷體"/>
        <family val="4"/>
        <charset val="136"/>
      </rPr>
      <t>徐莉雯</t>
    </r>
  </si>
  <si>
    <r>
      <rPr>
        <sz val="10"/>
        <rFont val="標楷體"/>
        <family val="4"/>
        <charset val="136"/>
      </rPr>
      <t>蔡恩寧</t>
    </r>
    <phoneticPr fontId="1" type="noConversion"/>
  </si>
  <si>
    <r>
      <rPr>
        <sz val="10"/>
        <rFont val="標楷體"/>
        <family val="4"/>
        <charset val="136"/>
      </rPr>
      <t>洪鈺婷</t>
    </r>
  </si>
  <si>
    <r>
      <rPr>
        <sz val="10"/>
        <rFont val="標楷體"/>
        <family val="4"/>
        <charset val="136"/>
      </rPr>
      <t>林桑瑜</t>
    </r>
  </si>
  <si>
    <r>
      <rPr>
        <sz val="10"/>
        <rFont val="標楷體"/>
        <family val="4"/>
        <charset val="136"/>
      </rPr>
      <t>熊長旺</t>
    </r>
  </si>
  <si>
    <r>
      <rPr>
        <sz val="10"/>
        <rFont val="標楷體"/>
        <family val="4"/>
        <charset val="136"/>
      </rPr>
      <t>林嘉文</t>
    </r>
  </si>
  <si>
    <r>
      <rPr>
        <sz val="10"/>
        <rFont val="標楷體"/>
        <family val="4"/>
        <charset val="136"/>
      </rPr>
      <t>鍾順達</t>
    </r>
  </si>
  <si>
    <r>
      <rPr>
        <sz val="10"/>
        <rFont val="標楷體"/>
        <family val="4"/>
        <charset val="136"/>
      </rPr>
      <t>倪郁雯</t>
    </r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</si>
  <si>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化學
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</si>
  <si>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地理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物理
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</si>
  <si>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生物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音、美</t>
    </r>
    <r>
      <rPr>
        <sz val="12"/>
        <rFont val="Times New Roman"/>
        <family val="1"/>
      </rPr>
      <t xml:space="preserve">)
</t>
    </r>
    <r>
      <rPr>
        <sz val="12"/>
        <rFont val="標楷體"/>
        <family val="4"/>
        <charset val="136"/>
      </rPr>
      <t>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</si>
  <si>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公民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生物
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</si>
  <si>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0"/>
        <rFont val="標楷體"/>
        <family val="4"/>
        <charset val="136"/>
      </rPr>
      <t>黃芸芸</t>
    </r>
  </si>
  <si>
    <r>
      <rPr>
        <sz val="10"/>
        <rFont val="標楷體"/>
        <family val="4"/>
        <charset val="136"/>
      </rPr>
      <t>張建隆</t>
    </r>
  </si>
  <si>
    <r>
      <rPr>
        <sz val="10"/>
        <rFont val="標楷體"/>
        <family val="4"/>
        <charset val="136"/>
      </rPr>
      <t>朱映蓉</t>
    </r>
  </si>
  <si>
    <r>
      <rPr>
        <sz val="10"/>
        <rFont val="標楷體"/>
        <family val="4"/>
        <charset val="136"/>
      </rPr>
      <t>林秀濃</t>
    </r>
  </si>
  <si>
    <r>
      <rPr>
        <sz val="10"/>
        <rFont val="標楷體"/>
        <family val="4"/>
        <charset val="136"/>
      </rPr>
      <t>賴建名</t>
    </r>
  </si>
  <si>
    <r>
      <rPr>
        <sz val="10"/>
        <rFont val="標楷體"/>
        <family val="4"/>
        <charset val="136"/>
      </rPr>
      <t>陳雅芳</t>
    </r>
  </si>
  <si>
    <r>
      <rPr>
        <sz val="10"/>
        <rFont val="標楷體"/>
        <family val="4"/>
        <charset val="136"/>
      </rPr>
      <t>施芬芳</t>
    </r>
  </si>
  <si>
    <r>
      <rPr>
        <sz val="10"/>
        <rFont val="標楷體"/>
        <family val="4"/>
        <charset val="136"/>
      </rPr>
      <t>黃碧菁</t>
    </r>
  </si>
  <si>
    <r>
      <rPr>
        <sz val="10"/>
        <rFont val="標楷體"/>
        <family val="4"/>
        <charset val="136"/>
      </rPr>
      <t>李倩如</t>
    </r>
  </si>
  <si>
    <r>
      <rPr>
        <sz val="10"/>
        <rFont val="標楷體"/>
        <family val="4"/>
        <charset val="136"/>
      </rPr>
      <t>王朝義</t>
    </r>
  </si>
  <si>
    <r>
      <rPr>
        <sz val="10"/>
        <rFont val="標楷體"/>
        <family val="4"/>
        <charset val="136"/>
      </rPr>
      <t>李明輝</t>
    </r>
  </si>
  <si>
    <r>
      <rPr>
        <sz val="10"/>
        <rFont val="標楷體"/>
        <family val="4"/>
        <charset val="136"/>
      </rPr>
      <t>盧韻雯</t>
    </r>
    <phoneticPr fontId="1" type="noConversion"/>
  </si>
  <si>
    <r>
      <rPr>
        <sz val="10"/>
        <rFont val="標楷體"/>
        <family val="4"/>
        <charset val="136"/>
      </rPr>
      <t>盧韻雯</t>
    </r>
  </si>
  <si>
    <r>
      <rPr>
        <sz val="10"/>
        <rFont val="標楷體"/>
        <family val="4"/>
        <charset val="136"/>
      </rPr>
      <t>鄧志忍</t>
    </r>
  </si>
  <si>
    <r>
      <rPr>
        <sz val="10"/>
        <rFont val="標楷體"/>
        <family val="4"/>
        <charset val="136"/>
      </rPr>
      <t>林義彬</t>
    </r>
  </si>
  <si>
    <r>
      <rPr>
        <sz val="10"/>
        <rFont val="標楷體"/>
        <family val="4"/>
        <charset val="136"/>
      </rPr>
      <t>李洋豪</t>
    </r>
  </si>
  <si>
    <r>
      <rPr>
        <sz val="10"/>
        <rFont val="標楷體"/>
        <family val="4"/>
        <charset val="136"/>
      </rPr>
      <t>李淑女</t>
    </r>
  </si>
  <si>
    <r>
      <rPr>
        <sz val="10"/>
        <rFont val="標楷體"/>
        <family val="4"/>
        <charset val="136"/>
      </rPr>
      <t>陳秀菁</t>
    </r>
  </si>
  <si>
    <r>
      <rPr>
        <sz val="10"/>
        <rFont val="標楷體"/>
        <family val="4"/>
        <charset val="136"/>
      </rPr>
      <t>彭永琳</t>
    </r>
  </si>
  <si>
    <r>
      <rPr>
        <sz val="10"/>
        <rFont val="標楷體"/>
        <family val="4"/>
        <charset val="136"/>
      </rPr>
      <t>許英昭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楊成傑</t>
    </r>
    <phoneticPr fontId="1" type="noConversion"/>
  </si>
  <si>
    <r>
      <rPr>
        <sz val="10"/>
        <rFont val="標楷體"/>
        <family val="4"/>
        <charset val="136"/>
      </rPr>
      <t>許英昭</t>
    </r>
  </si>
  <si>
    <r>
      <rPr>
        <sz val="10"/>
        <rFont val="標楷體"/>
        <family val="4"/>
        <charset val="136"/>
      </rPr>
      <t>杜元文</t>
    </r>
  </si>
  <si>
    <r>
      <rPr>
        <sz val="10"/>
        <rFont val="標楷體"/>
        <family val="4"/>
        <charset val="136"/>
      </rPr>
      <t>楊蕙如</t>
    </r>
  </si>
  <si>
    <r>
      <rPr>
        <sz val="10"/>
        <rFont val="標楷體"/>
        <family val="4"/>
        <charset val="136"/>
      </rPr>
      <t>李昭蓉</t>
    </r>
  </si>
  <si>
    <r>
      <rPr>
        <sz val="10"/>
        <rFont val="標楷體"/>
        <family val="4"/>
        <charset val="136"/>
      </rPr>
      <t>林奕彤</t>
    </r>
  </si>
  <si>
    <r>
      <rPr>
        <sz val="10"/>
        <rFont val="標楷體"/>
        <family val="4"/>
        <charset val="136"/>
      </rPr>
      <t>蔡懿佳</t>
    </r>
    <phoneticPr fontId="1" type="noConversion"/>
  </si>
  <si>
    <r>
      <rPr>
        <sz val="10"/>
        <rFont val="標楷體"/>
        <family val="4"/>
        <charset val="136"/>
      </rPr>
      <t>李思慧</t>
    </r>
  </si>
  <si>
    <r>
      <rPr>
        <sz val="10"/>
        <rFont val="標楷體"/>
        <family val="4"/>
        <charset val="136"/>
      </rPr>
      <t>黃筱凌</t>
    </r>
  </si>
  <si>
    <r>
      <rPr>
        <sz val="10"/>
        <rFont val="標楷體"/>
        <family val="4"/>
        <charset val="136"/>
      </rPr>
      <t>王璽安</t>
    </r>
  </si>
  <si>
    <r>
      <rPr>
        <sz val="10"/>
        <rFont val="標楷體"/>
        <family val="4"/>
        <charset val="136"/>
      </rPr>
      <t>陳欣怡</t>
    </r>
  </si>
  <si>
    <r>
      <rPr>
        <sz val="10"/>
        <rFont val="標楷體"/>
        <family val="4"/>
        <charset val="136"/>
      </rPr>
      <t>王奕超</t>
    </r>
  </si>
  <si>
    <r>
      <rPr>
        <sz val="10"/>
        <rFont val="標楷體"/>
        <family val="4"/>
        <charset val="136"/>
      </rPr>
      <t>陳怡文</t>
    </r>
  </si>
  <si>
    <r>
      <rPr>
        <sz val="10"/>
        <rFont val="標楷體"/>
        <family val="4"/>
        <charset val="136"/>
      </rPr>
      <t>姚放宸</t>
    </r>
  </si>
  <si>
    <r>
      <rPr>
        <sz val="10"/>
        <rFont val="標楷體"/>
        <family val="4"/>
        <charset val="136"/>
      </rPr>
      <t>徐雯琪</t>
    </r>
  </si>
  <si>
    <r>
      <rPr>
        <sz val="10"/>
        <rFont val="標楷體"/>
        <family val="4"/>
        <charset val="136"/>
      </rPr>
      <t>陳以勒</t>
    </r>
  </si>
  <si>
    <r>
      <rPr>
        <sz val="10"/>
        <rFont val="標楷體"/>
        <family val="4"/>
        <charset val="136"/>
      </rPr>
      <t>莊麗足</t>
    </r>
  </si>
  <si>
    <r>
      <rPr>
        <sz val="10"/>
        <rFont val="標楷體"/>
        <family val="4"/>
        <charset val="136"/>
      </rPr>
      <t>張長煌</t>
    </r>
  </si>
  <si>
    <r>
      <rPr>
        <sz val="10"/>
        <rFont val="標楷體"/>
        <family val="4"/>
        <charset val="136"/>
      </rPr>
      <t>賴亭吟</t>
    </r>
  </si>
  <si>
    <r>
      <rPr>
        <sz val="10"/>
        <rFont val="標楷體"/>
        <family val="4"/>
        <charset val="136"/>
      </rPr>
      <t>周選妹</t>
    </r>
  </si>
  <si>
    <r>
      <rPr>
        <sz val="10"/>
        <rFont val="標楷體"/>
        <family val="4"/>
        <charset val="136"/>
      </rPr>
      <t>湯凱任</t>
    </r>
  </si>
  <si>
    <r>
      <rPr>
        <sz val="10"/>
        <rFont val="標楷體"/>
        <family val="4"/>
        <charset val="136"/>
      </rPr>
      <t>陳嘉盈</t>
    </r>
  </si>
  <si>
    <r>
      <rPr>
        <sz val="10"/>
        <rFont val="標楷體"/>
        <family val="4"/>
        <charset val="136"/>
      </rPr>
      <t>黃昭賢</t>
    </r>
  </si>
  <si>
    <r>
      <rPr>
        <sz val="10"/>
        <rFont val="標楷體"/>
        <family val="4"/>
        <charset val="136"/>
      </rPr>
      <t>陳德忻</t>
    </r>
  </si>
  <si>
    <r>
      <rPr>
        <sz val="10"/>
        <rFont val="標楷體"/>
        <family val="4"/>
        <charset val="136"/>
      </rPr>
      <t>高幸聰</t>
    </r>
  </si>
  <si>
    <r>
      <rPr>
        <sz val="10"/>
        <rFont val="標楷體"/>
        <family val="4"/>
        <charset val="136"/>
      </rPr>
      <t>吳正薰</t>
    </r>
  </si>
  <si>
    <r>
      <rPr>
        <sz val="10"/>
        <rFont val="標楷體"/>
        <family val="4"/>
        <charset val="136"/>
      </rPr>
      <t>崔文琴</t>
    </r>
  </si>
  <si>
    <r>
      <rPr>
        <sz val="10"/>
        <rFont val="標楷體"/>
        <family val="4"/>
        <charset val="136"/>
      </rPr>
      <t>陳怡文</t>
    </r>
    <phoneticPr fontId="1" type="noConversion"/>
  </si>
  <si>
    <r>
      <rPr>
        <sz val="10"/>
        <rFont val="標楷體"/>
        <family val="4"/>
        <charset val="136"/>
      </rPr>
      <t>陳柏嘉</t>
    </r>
  </si>
  <si>
    <r>
      <rPr>
        <sz val="10"/>
        <rFont val="標楷體"/>
        <family val="4"/>
        <charset val="136"/>
      </rPr>
      <t>蔡主恩</t>
    </r>
  </si>
  <si>
    <r>
      <rPr>
        <sz val="10"/>
        <rFont val="標楷體"/>
        <family val="4"/>
        <charset val="136"/>
      </rPr>
      <t>柯秀真</t>
    </r>
  </si>
  <si>
    <r>
      <rPr>
        <sz val="10"/>
        <rFont val="標楷體"/>
        <family val="4"/>
        <charset val="136"/>
      </rPr>
      <t>楊玲</t>
    </r>
  </si>
  <si>
    <r>
      <rPr>
        <sz val="10"/>
        <rFont val="標楷體"/>
        <family val="4"/>
        <charset val="136"/>
      </rPr>
      <t>黃淑芬</t>
    </r>
  </si>
  <si>
    <r>
      <rPr>
        <sz val="10"/>
        <rFont val="標楷體"/>
        <family val="4"/>
        <charset val="136"/>
      </rPr>
      <t>許淑秋</t>
    </r>
  </si>
  <si>
    <r>
      <rPr>
        <sz val="10"/>
        <rFont val="標楷體"/>
        <family val="4"/>
        <charset val="136"/>
      </rPr>
      <t>蔡宜珊</t>
    </r>
  </si>
  <si>
    <r>
      <rPr>
        <sz val="10"/>
        <rFont val="標楷體"/>
        <family val="4"/>
        <charset val="136"/>
      </rPr>
      <t>許熒純</t>
    </r>
  </si>
  <si>
    <r>
      <rPr>
        <sz val="10"/>
        <rFont val="標楷體"/>
        <family val="4"/>
        <charset val="136"/>
      </rPr>
      <t>李筑伃</t>
    </r>
  </si>
  <si>
    <r>
      <rPr>
        <sz val="10"/>
        <rFont val="標楷體"/>
        <family val="4"/>
        <charset val="136"/>
      </rPr>
      <t>陳珮庭</t>
    </r>
  </si>
  <si>
    <r>
      <rPr>
        <sz val="10"/>
        <rFont val="標楷體"/>
        <family val="4"/>
        <charset val="136"/>
      </rPr>
      <t>教師名稱</t>
    </r>
  </si>
  <si>
    <r>
      <rPr>
        <sz val="10"/>
        <rFont val="標楷體"/>
        <family val="4"/>
        <charset val="136"/>
      </rPr>
      <t>監考節數</t>
    </r>
  </si>
  <si>
    <r>
      <rPr>
        <sz val="10"/>
        <rFont val="標楷體"/>
        <family val="4"/>
        <charset val="136"/>
      </rPr>
      <t>陳鼎夫</t>
    </r>
  </si>
  <si>
    <r>
      <rPr>
        <sz val="10"/>
        <rFont val="標楷體"/>
        <family val="4"/>
        <charset val="136"/>
      </rPr>
      <t>黃維彥</t>
    </r>
  </si>
  <si>
    <r>
      <rPr>
        <sz val="10"/>
        <rFont val="標楷體"/>
        <family val="4"/>
        <charset val="136"/>
      </rPr>
      <t>周錦惠</t>
    </r>
  </si>
  <si>
    <r>
      <rPr>
        <sz val="10"/>
        <rFont val="標楷體"/>
        <family val="4"/>
        <charset val="136"/>
      </rPr>
      <t>陳藍文明</t>
    </r>
  </si>
  <si>
    <r>
      <rPr>
        <sz val="10"/>
        <rFont val="標楷體"/>
        <family val="4"/>
        <charset val="136"/>
      </rPr>
      <t>顧志華</t>
    </r>
  </si>
  <si>
    <r>
      <rPr>
        <sz val="10"/>
        <rFont val="標楷體"/>
        <family val="4"/>
        <charset val="136"/>
      </rPr>
      <t>陳冠州</t>
    </r>
  </si>
  <si>
    <r>
      <rPr>
        <sz val="10"/>
        <rFont val="標楷體"/>
        <family val="4"/>
        <charset val="136"/>
      </rPr>
      <t>蔡懿佳</t>
    </r>
  </si>
  <si>
    <r>
      <rPr>
        <sz val="10"/>
        <rFont val="標楷體"/>
        <family val="4"/>
        <charset val="136"/>
      </rPr>
      <t>黃敏豊</t>
    </r>
  </si>
  <si>
    <r>
      <rPr>
        <sz val="10"/>
        <rFont val="標楷體"/>
        <family val="4"/>
        <charset val="136"/>
      </rPr>
      <t>江郁穎</t>
    </r>
  </si>
  <si>
    <r>
      <rPr>
        <sz val="10"/>
        <rFont val="標楷體"/>
        <family val="4"/>
        <charset val="136"/>
      </rPr>
      <t>預備監考人員</t>
    </r>
  </si>
  <si>
    <r>
      <rPr>
        <sz val="10"/>
        <rFont val="標楷體"/>
        <family val="4"/>
        <charset val="136"/>
      </rPr>
      <t>陳怡文</t>
    </r>
    <phoneticPr fontId="1" type="noConversion"/>
  </si>
  <si>
    <r>
      <t>3</t>
    </r>
    <r>
      <rPr>
        <sz val="10"/>
        <rFont val="標楷體"/>
        <family val="4"/>
        <charset val="136"/>
      </rPr>
      <t>節</t>
    </r>
    <phoneticPr fontId="1" type="noConversion"/>
  </si>
  <si>
    <r>
      <t>3</t>
    </r>
    <r>
      <rPr>
        <sz val="10"/>
        <rFont val="標楷體"/>
        <family val="4"/>
        <charset val="136"/>
      </rPr>
      <t>節</t>
    </r>
    <phoneticPr fontId="1" type="noConversion"/>
  </si>
  <si>
    <r>
      <t>2</t>
    </r>
    <r>
      <rPr>
        <sz val="10"/>
        <rFont val="標楷體"/>
        <family val="4"/>
        <charset val="136"/>
      </rPr>
      <t>節</t>
    </r>
    <phoneticPr fontId="1" type="noConversion"/>
  </si>
  <si>
    <r>
      <t>2</t>
    </r>
    <r>
      <rPr>
        <sz val="10"/>
        <rFont val="標楷體"/>
        <family val="4"/>
        <charset val="136"/>
      </rPr>
      <t>節</t>
    </r>
    <phoneticPr fontId="1" type="noConversion"/>
  </si>
  <si>
    <r>
      <t>1</t>
    </r>
    <r>
      <rPr>
        <sz val="10"/>
        <rFont val="標楷體"/>
        <family val="4"/>
        <charset val="136"/>
      </rPr>
      <t>節</t>
    </r>
    <phoneticPr fontId="1" type="noConversion"/>
  </si>
  <si>
    <r>
      <t>1</t>
    </r>
    <r>
      <rPr>
        <sz val="10"/>
        <rFont val="標楷體"/>
        <family val="4"/>
        <charset val="136"/>
      </rPr>
      <t>節</t>
    </r>
    <phoneticPr fontId="1" type="noConversion"/>
  </si>
  <si>
    <r>
      <rPr>
        <sz val="10"/>
        <rFont val="標楷體"/>
        <family val="4"/>
        <charset val="136"/>
      </rPr>
      <t>莊麗足</t>
    </r>
    <phoneticPr fontId="1" type="noConversion"/>
  </si>
  <si>
    <r>
      <t>4</t>
    </r>
    <r>
      <rPr>
        <sz val="10"/>
        <rFont val="標楷體"/>
        <family val="4"/>
        <charset val="136"/>
      </rPr>
      <t>節</t>
    </r>
    <phoneticPr fontId="1" type="noConversion"/>
  </si>
  <si>
    <r>
      <t>2</t>
    </r>
    <r>
      <rPr>
        <sz val="10"/>
        <rFont val="標楷體"/>
        <family val="4"/>
        <charset val="136"/>
      </rPr>
      <t>節</t>
    </r>
    <phoneticPr fontId="1" type="noConversion"/>
  </si>
  <si>
    <r>
      <t>2</t>
    </r>
    <r>
      <rPr>
        <sz val="10"/>
        <rFont val="標楷體"/>
        <family val="4"/>
        <charset val="136"/>
      </rPr>
      <t>節</t>
    </r>
    <phoneticPr fontId="1" type="noConversion"/>
  </si>
  <si>
    <r>
      <t>1</t>
    </r>
    <r>
      <rPr>
        <sz val="10"/>
        <rFont val="標楷體"/>
        <family val="4"/>
        <charset val="136"/>
      </rPr>
      <t>節</t>
    </r>
    <phoneticPr fontId="1" type="noConversion"/>
  </si>
  <si>
    <r>
      <t>1</t>
    </r>
    <r>
      <rPr>
        <sz val="10"/>
        <rFont val="標楷體"/>
        <family val="4"/>
        <charset val="136"/>
      </rPr>
      <t>節</t>
    </r>
    <phoneticPr fontId="1" type="noConversion"/>
  </si>
  <si>
    <r>
      <rPr>
        <sz val="10"/>
        <rFont val="標楷體"/>
        <family val="4"/>
        <charset val="136"/>
      </rPr>
      <t>協助巡堂人員</t>
    </r>
    <phoneticPr fontId="1" type="noConversion"/>
  </si>
  <si>
    <r>
      <t>5</t>
    </r>
    <r>
      <rPr>
        <sz val="10"/>
        <rFont val="標楷體"/>
        <family val="4"/>
        <charset val="136"/>
      </rPr>
      <t>節</t>
    </r>
    <phoneticPr fontId="1" type="noConversion"/>
  </si>
  <si>
    <r>
      <t>4</t>
    </r>
    <r>
      <rPr>
        <sz val="10"/>
        <rFont val="標楷體"/>
        <family val="4"/>
        <charset val="136"/>
      </rPr>
      <t>節</t>
    </r>
    <phoneticPr fontId="1" type="noConversion"/>
  </si>
  <si>
    <r>
      <t>4</t>
    </r>
    <r>
      <rPr>
        <sz val="10"/>
        <rFont val="標楷體"/>
        <family val="4"/>
        <charset val="136"/>
      </rPr>
      <t>節</t>
    </r>
    <phoneticPr fontId="1" type="noConversion"/>
  </si>
  <si>
    <r>
      <t>2</t>
    </r>
    <r>
      <rPr>
        <sz val="10"/>
        <rFont val="標楷體"/>
        <family val="4"/>
        <charset val="136"/>
      </rPr>
      <t>節</t>
    </r>
    <phoneticPr fontId="1" type="noConversion"/>
  </si>
  <si>
    <r>
      <rPr>
        <sz val="10"/>
        <rFont val="標楷體"/>
        <family val="4"/>
        <charset val="136"/>
      </rPr>
      <t>熊長旺</t>
    </r>
    <phoneticPr fontId="1" type="noConversion"/>
  </si>
  <si>
    <r>
      <t>5</t>
    </r>
    <r>
      <rPr>
        <sz val="10"/>
        <rFont val="標楷體"/>
        <family val="4"/>
        <charset val="136"/>
      </rPr>
      <t>節</t>
    </r>
    <phoneticPr fontId="1" type="noConversion"/>
  </si>
  <si>
    <r>
      <rPr>
        <sz val="10"/>
        <rFont val="標楷體"/>
        <family val="4"/>
        <charset val="136"/>
      </rPr>
      <t>黃碧菁</t>
    </r>
    <phoneticPr fontId="1" type="noConversion"/>
  </si>
  <si>
    <r>
      <t>4</t>
    </r>
    <r>
      <rPr>
        <sz val="10"/>
        <rFont val="標楷體"/>
        <family val="4"/>
        <charset val="136"/>
      </rPr>
      <t>節</t>
    </r>
    <phoneticPr fontId="1" type="noConversion"/>
  </si>
  <si>
    <r>
      <rPr>
        <sz val="10"/>
        <rFont val="標楷體"/>
        <family val="4"/>
        <charset val="136"/>
      </rPr>
      <t>預備監考人員為當日若老師有臨時請假優先排定人員，除教務處人員外，其餘皆會在八點前完成通知</t>
    </r>
    <phoneticPr fontId="1" type="noConversion"/>
  </si>
  <si>
    <t>協助巡堂人員</t>
    <phoneticPr fontId="1" type="noConversion"/>
  </si>
  <si>
    <r>
      <rPr>
        <sz val="18"/>
        <rFont val="標楷體"/>
        <family val="4"/>
        <charset val="136"/>
      </rPr>
      <t>新北市淡江高級中學</t>
    </r>
    <r>
      <rPr>
        <sz val="18"/>
        <rFont val="Times New Roman"/>
        <family val="1"/>
      </rPr>
      <t>107</t>
    </r>
    <r>
      <rPr>
        <sz val="18"/>
        <rFont val="標楷體"/>
        <family val="4"/>
        <charset val="136"/>
      </rPr>
      <t>學年度上學期第三次段考教師監考時數表</t>
    </r>
    <phoneticPr fontId="1" type="noConversion"/>
  </si>
  <si>
    <r>
      <rPr>
        <sz val="10"/>
        <rFont val="標楷體"/>
        <family val="4"/>
        <charset val="136"/>
      </rPr>
      <t>其餘若有私下請求協助代監考情形之鐘點麻煩請老師自行協調</t>
    </r>
    <phoneticPr fontId="1" type="noConversion"/>
  </si>
  <si>
    <r>
      <rPr>
        <sz val="10"/>
        <rFont val="標楷體"/>
        <family val="4"/>
        <charset val="136"/>
      </rPr>
      <t>協助巡堂人員請至教務處領取巡堂紀錄本</t>
    </r>
    <phoneticPr fontId="1" type="noConversion"/>
  </si>
  <si>
    <t>巡堂節數依老師授課時數排定</t>
    <phoneticPr fontId="1" type="noConversion"/>
  </si>
  <si>
    <r>
      <rPr>
        <sz val="10"/>
        <rFont val="標楷體"/>
        <family val="4"/>
        <charset val="136"/>
      </rPr>
      <t>楊成傑
周錦惠</t>
    </r>
    <phoneticPr fontId="1" type="noConversion"/>
  </si>
  <si>
    <r>
      <rPr>
        <sz val="10"/>
        <rFont val="標楷體"/>
        <family val="4"/>
        <charset val="136"/>
      </rPr>
      <t>熊長旺</t>
    </r>
    <phoneticPr fontId="1" type="noConversion"/>
  </si>
  <si>
    <r>
      <rPr>
        <sz val="10"/>
        <rFont val="標楷體"/>
        <family val="4"/>
        <charset val="136"/>
      </rPr>
      <t>熊長旺</t>
    </r>
    <phoneticPr fontId="1" type="noConversion"/>
  </si>
  <si>
    <r>
      <rPr>
        <sz val="10"/>
        <rFont val="標楷體"/>
        <family val="4"/>
        <charset val="136"/>
      </rPr>
      <t>黃碧菁</t>
    </r>
    <phoneticPr fontId="1" type="noConversion"/>
  </si>
  <si>
    <r>
      <rPr>
        <sz val="10"/>
        <rFont val="標楷體"/>
        <family val="4"/>
        <charset val="136"/>
      </rPr>
      <t>黃碧菁</t>
    </r>
    <phoneticPr fontId="1" type="noConversion"/>
  </si>
  <si>
    <r>
      <rPr>
        <sz val="10"/>
        <rFont val="標楷體"/>
        <family val="4"/>
        <charset val="136"/>
      </rPr>
      <t>黃碧菁</t>
    </r>
    <phoneticPr fontId="1" type="noConversion"/>
  </si>
  <si>
    <t>李倩如
(原王朝義)</t>
    <phoneticPr fontId="11" type="noConversion"/>
  </si>
  <si>
    <r>
      <rPr>
        <sz val="10"/>
        <rFont val="標楷體"/>
        <family val="4"/>
        <charset val="136"/>
      </rPr>
      <t>王朝義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(原李倩如)</t>
    </r>
    <phoneticPr fontId="11" type="noConversion"/>
  </si>
  <si>
    <r>
      <rPr>
        <sz val="10"/>
        <rFont val="標楷體"/>
        <family val="4"/>
        <charset val="136"/>
      </rPr>
      <t>王朝義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(原李倩如)</t>
    </r>
    <phoneticPr fontId="11" type="noConversion"/>
  </si>
  <si>
    <r>
      <rPr>
        <sz val="10"/>
        <rFont val="標楷體"/>
        <family val="4"/>
        <charset val="136"/>
      </rPr>
      <t>游永信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(原黃庭萱)</t>
    </r>
    <phoneticPr fontId="1" type="noConversion"/>
  </si>
  <si>
    <r>
      <rPr>
        <sz val="10"/>
        <rFont val="標楷體"/>
        <family val="4"/>
        <charset val="136"/>
      </rPr>
      <t>黃庭萱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(原游永信)</t>
    </r>
    <phoneticPr fontId="1" type="noConversion"/>
  </si>
  <si>
    <r>
      <rPr>
        <sz val="10"/>
        <rFont val="標楷體"/>
        <family val="4"/>
        <charset val="136"/>
      </rPr>
      <t>游永信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(原梁鳳文)</t>
    </r>
    <phoneticPr fontId="1" type="noConversion"/>
  </si>
  <si>
    <r>
      <rPr>
        <sz val="10"/>
        <rFont val="標楷體"/>
        <family val="4"/>
        <charset val="136"/>
      </rPr>
      <t>梁鳳文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(原游永信)</t>
    </r>
    <phoneticPr fontId="1" type="noConversion"/>
  </si>
  <si>
    <t>周選妹
(原王璽安)</t>
    <phoneticPr fontId="1" type="noConversion"/>
  </si>
  <si>
    <t>李明輝
(原王璽安)</t>
    <phoneticPr fontId="1" type="noConversion"/>
  </si>
  <si>
    <r>
      <rPr>
        <sz val="10"/>
        <rFont val="細明體"/>
        <family val="3"/>
        <charset val="136"/>
      </rPr>
      <t>許博凱</t>
    </r>
    <r>
      <rPr>
        <sz val="10"/>
        <rFont val="Times New Roman"/>
        <family val="1"/>
      </rPr>
      <t xml:space="preserve">
(</t>
    </r>
    <r>
      <rPr>
        <sz val="10"/>
        <rFont val="細明體"/>
        <family val="3"/>
        <charset val="136"/>
      </rPr>
      <t>原</t>
    </r>
    <r>
      <rPr>
        <sz val="10"/>
        <rFont val="Times New Roman"/>
        <family val="1"/>
      </rPr>
      <t>Siedah)</t>
    </r>
    <phoneticPr fontId="1" type="noConversion"/>
  </si>
  <si>
    <r>
      <rPr>
        <sz val="10"/>
        <rFont val="標楷體"/>
        <family val="4"/>
        <charset val="136"/>
      </rPr>
      <t>Siedah</t>
    </r>
    <r>
      <rPr>
        <sz val="10"/>
        <rFont val="Times New Roman"/>
        <family val="1"/>
      </rPr>
      <t xml:space="preserve">
</t>
    </r>
    <r>
      <rPr>
        <sz val="10"/>
        <rFont val="標楷體"/>
        <family val="4"/>
        <charset val="136"/>
      </rPr>
      <t>(原許博凱)</t>
    </r>
    <phoneticPr fontId="1" type="noConversion"/>
  </si>
  <si>
    <t>0202[國](4),0202[國](1),0307[國](4),0307[國](1),0307[國](1),0308[國](4),0308[國](1),0308[國](1),9801[共](2),9903[處](1),9909[淡](2),9915[共](1)</t>
  </si>
  <si>
    <t>0303[國](4),0303[國](1),0303[國](1),0401[國](4),0401[論](1),0610[國](3),0610[國](2),9801[共](2),9903[處](1),9914[國](2)</t>
  </si>
  <si>
    <t>0102[國](4),0102[國](1),0104[國](4),0104[國](1),9801[共](2)</t>
  </si>
  <si>
    <t>0511[國](5),0511[自](1),0511[聯](1),0511[週](1),0522[國](4),0523[國](4),0524[國](5),0524[自](1),0524[聯](1),0524[週](1),0623[國](3),0623[國](2),9801[共](2),9914[國](2)</t>
  </si>
  <si>
    <t>0403[國](4),0403[論](1),0504[國](1),0504[國](3),0504[孟](2),0504[自](1),0504[聯](1),0504[週](1),0621[國](3),0621[國](3),0622[國](3),0622[國](3),9801[共](2),9914[國](2)</t>
  </si>
  <si>
    <t>0107[國](3),0107[國](1),0107[國](1),0402[國](3),0402[國](1),0402[論](1),0502[國](4),0502[孟](2),0502[自](1),0502[聯](1),0502[週](1),9801[共](2),9808[共](2),9900[共](1),9909[淡](2),9914[國](2)</t>
  </si>
  <si>
    <t>0501[校](1),0506[校](1),0507[校](1),0554[古](2),0606[國](2),0606[國](2),0606[語](3),0607[國](2),0607[國](2),0607[語](3),0608[國](3),0608[國](2),0608[語](2),9801[共](2),9909[淡](2)</t>
  </si>
  <si>
    <t>0201[表](1),0202[表](1),0203[表](1),0204[國](4),0204[國](1),0204[自](1),0204[聯](1),0204[週](1),0204[表](1),0205[表](1),0410[國](4),0410[論](1),0413[國](3),0413[國](1),0419[國](3),0419[國](1),0504[語](2),9801[共](2),9904[魚](2)</t>
  </si>
  <si>
    <t>,9914[國](2)</t>
  </si>
  <si>
    <t>0509[國](4),0509[論](1),0602[國](4),0602[語](3),0602[自](1),0602[複](2),0602[週](1),0603[國](3),0603[國](1),0603[語](3),9801[共](2),9914[國](2)</t>
  </si>
  <si>
    <t>0501[國](4),0501[孟](2),0501[自](1),0501[聯](1),0501[週](1),0512[國](3),0512[國](3),0519[國](3),0519[國](3),0620[國](3),0620[國](3),9801[共](2),9914[國](2)</t>
  </si>
  <si>
    <t>0201[國](4),0201[國](1),0205[國](4),0205[國](1),0205[自](1),0205[聯](1),0205[週](1),0206[國](2),0206[國](2),0206[國](1),0209[國](2),0209[國](2),0209[國](1),9801[共](2)</t>
  </si>
  <si>
    <t>0103[國](4),0103[國](1),0103[自](1),0103[聯](1),0103[週](1),0105[國](3),0105[國](1),0105[國](1),0108[國](3),0108[國](1),0108[國](1),9801[共](2),9915[共](1)</t>
  </si>
  <si>
    <t>0101[國](4),0101[國](1),0106[國](3),0106[國](2),0109[國](3),0109[國](2),0207[國](4),0207[國](1),0208[國](4),0208[國](1),9801[共](2)</t>
  </si>
  <si>
    <t>0521[國](3),0521[國](1),0521[孟](1),0601[國](4),0601[語](3),0601[自](1),0601[複](4),0601[週](1),0613[國](3),0613[國](1),0613[語](3),9801[共](2),9902[共](2),9909[淡](2),9914[國](2)</t>
  </si>
  <si>
    <t>0301[國](4),0301[國](1),0301[國](1),0302[國](4),0302[國](1),0302[國](1),0306[國](4),0306[國](1),0306[國](1),0309[國](4),0309[國](1),0309[國](1),9801[共](2),9910[尋](2)</t>
  </si>
  <si>
    <t>0203[國](4),0203[國](1),0304[國](5),0304[國](1),0304[自](1),0304[週](1),0305[國](3),0305[國](2),0305[國](1),9801[共](2),9910[尋](2)</t>
  </si>
  <si>
    <t>0505[國](3),0505[國](1),0505[孟](2),0506[國](3),0506[國](1),0506[孟](2),0507[國](3),0507[國](1),0507[孟](2),0612[國](3),0612[國](2),0612[自](1),0612[複](1),0612[週](1),9801[共](2),9909[淡](2),9914[國](2)</t>
  </si>
  <si>
    <t>0404[國](4),0404[論](1),0407[國](4),0407[論](1),0407[自](1),0407[聯](1),0407[週](1),0412[國](3),0412[國](1),9801[共](2),9914[國](2)</t>
  </si>
  <si>
    <t>0408[國](4),0408[論](1),0510[國](4),0510[論](1),0510[自](1),0510[聯](1),0510[週](1),0605[國](3),0605[國](1),0605[語](2),9801[共](2),9902[共](2),9904[魚](2)</t>
  </si>
  <si>
    <t>0405[國](4),0405[論](1),0406[國](4),0406[論](1),0609[國](4),0609[國](1),0609[自](1),0609[複](1),0609[週](1),9801[共](2),9902[共](2)</t>
  </si>
  <si>
    <t>0164</t>
  </si>
  <si>
    <t>毛正氣</t>
  </si>
  <si>
    <t>0401[地](2),0405[地](2),0407[地](2)</t>
  </si>
  <si>
    <t>0302[英](3),0302[英](1),0302[英](1),0308[英](4),0308[週](1),0401[英](4),0401[英](1),0404[英](4),0404[英](1),9802[共](2),9915[共](1)</t>
  </si>
  <si>
    <t>0504[英](3),0504[英](1),0504[英](2),0505[英](3),0505[英](1),0505[英](1),0608[英](3),0608[英](1),0608[自](1),0608[複](1),0608[週](1),0608[英](1),9802[共](2),9904[魚](2)</t>
  </si>
  <si>
    <t>0511[英](4),0511[英](1),0522[英](4),0522[英](1),0523[英](4),0523[英](1),0524[英](4),0524[英](1),0603[英](3),0603[英](1),0603[英](2),9802[共](2),9909[淡](2)</t>
  </si>
  <si>
    <t>0201[家](1),0202[家](1),0203[家](1),0204[家](1),0205[家](1),0206[家](1),0207[家](1),0208[家](1),0209[家](1),0301[家](1),0302[家](1),0303[家](1),0552[魚](2),0610[英](3),0610[英](2),0623[英](3),0623[英](2),9802[共](2),9807[共](1)</t>
  </si>
  <si>
    <t>,9904[魚](2)</t>
  </si>
  <si>
    <t>0512[英](3),0512[英](3),0519[英](3),0519[英](3),0605[英](3),0605[英](2),0620[英](4),0620[英](2),0620[自](1),0620[複](2),0620[週](1),9802[共](2),9904[魚](2)</t>
  </si>
  <si>
    <t>0403[英](4),0403[英](1),0501[觀](2),0602[英](4),0602[英](2),0612[觀](2),0621[英](4),0621[英](2),0622[英](4),0622[英](2),9802[共](2)</t>
  </si>
  <si>
    <t>0303[英](3),0303[英](1),0303[英](1),0304[英](3),0304[英](1),0304[英](1),0410[英](4),0410[英](2),0410[聯](1),0410[週](1),9802[共](2)</t>
  </si>
  <si>
    <t>0506[英](3),0506[英](1),0506[英](2),0507[英](3),0507[英](1),0507[英](2),0509[英](4),0509[自](1),0509[聯](1),0509[週](1),0552[魚](2),0612[英](3),0612[英](2),0612[商](2),9802[共](2),9904[魚](2),9909[淡](2)</t>
  </si>
  <si>
    <t>0108[英](3),0108[英](1),0405[英](4),0405[英](1),0521[英](5),0521[自](1),0521[聯](1),0521[週](1),0521[英](1),0521[淡](1),9802[共](2),9909[淡](2),9999[試](1)</t>
  </si>
  <si>
    <t>0111[英](3),0111[英](1),0601[英](4),0601[英](2),0613[英](5),0613[自](1),0613[複](2),0613[週](1),0613[英](1),9802[共](2),9904[魚](2),9999[試](1)</t>
  </si>
  <si>
    <t>0406[英](5),0406[聯](1),0406[週](1),0407[英](4),0407[英](1),0609[英](2),0609[英](3),0612[世](2),9802[共](2)</t>
  </si>
  <si>
    <t>0101[英](3),0101[英](1),0105[英](3),0105[英](1),0210[英](4),0301[英](3),0301[英](1),0301[英](1),0307[英](4),0307[週](1),9802[共](2)</t>
  </si>
  <si>
    <t>0107[英](3),0107[英](1),0107[聯](1),0107[週](1),0207[英](4),0211[英](4),0305[英](3),0305[英](1),0305[英](1),9802[共](2)</t>
  </si>
  <si>
    <t>0103[英](3),0103[英](1),0202[英](4),0206[英](4),0209[英](4),9802[共](2)</t>
  </si>
  <si>
    <t>0408[英](4),0408[英](1),0553[背](2),0606[英](2),0606[英](2),0606[英](2),0607[英](2),0607[英](2),0607[英](2),9802[共](2),9808[共](2),9900[共](1),9902[共](2),9999[試](1)</t>
  </si>
  <si>
    <t>0412[英](3),0412[英](1),0412[聯](1),0412[週](1),0501[英](3),0501[英](1),0501[英](2),0510[英](4),0510[英](1),9802[共](2),9904[魚](2)</t>
  </si>
  <si>
    <t>0104[英](3),0104[英](1),0110[英](3),0110[英](1),0203[英](4),0204[英](4),0208[英](4),0208[聯](1),0208[週](1),9802[共](2)</t>
  </si>
  <si>
    <t>0413[英](3),0413[英](1),0419[英](3),0419[英](1),0502[英](4),0502[英](2),0512[英](2),0612[秘](2),9802[共](2),9904[魚](2)</t>
  </si>
  <si>
    <t>0106[英](3),0106[英](1),0109[英](3),0109[英](1),0201[英](2),0203[英](2),0512[英](2),0556[複](2),0612[英](2),9802[共](2),9999[M](1)</t>
  </si>
  <si>
    <t>0201[英](4),0205[英](4),0402[英](4),0402[英](1),9802[共](2),9903[處](1)</t>
  </si>
  <si>
    <t>0108[數](1),0108[數](4),0303[數](4),0303[數](1),0303[自](1),0303[週](1),0306[數](3),0306[數](1),0309[數](3),0309[數](1),0612[數](3),0612[數](2),9803[共](2),9910[尋](2)</t>
  </si>
  <si>
    <t>0402[倫](1),0501[數](4),0501[幾](2),0522[倫](1),0523[倫](1),9803[共](2),9900[共](1),9903[處](1),9913[處](4)</t>
  </si>
  <si>
    <t>0102[數](1),0102[數](4),0102[數](1),0103[數](4),0103[數](1),0103[數](1),0105[數](4),0105[數](1),0105[數](1),0107[數](1),0107[數](4),9803[共](2)</t>
  </si>
  <si>
    <t>0602[數](4),0602[數](2),0603[數](4),0603[數](2),0605[數](4),0605[數](2),0605[自](1),0605[複](3),0605[週](1),0605[複](2),9803[共](2)</t>
  </si>
  <si>
    <t>0402[數](3),0402[數](2),0413[數](2),0419[數](2),0502[數](4),0502[幾](2),0509[數](2),0510[數](2),0602[複](2),9803[共](2)</t>
  </si>
  <si>
    <t>0511[數](3),0511[數](2),0524[數](3),0524[數](2),0609[數](3),0623[數](3),0623[數](2),0623[商](3),9803[共](2)</t>
  </si>
  <si>
    <t>0202[數](4),0202[數](1),0202[自](1),0202[聯](1),0202[週](1),0204[數](3),0204[數](1),0204[數](1),0205[數](3),0205[數](1),0205[數](1),0302[數](4),0302[數](1),9803[共](2)</t>
  </si>
  <si>
    <t>0405[數](3),0405[數](2),0606[數](2),0606[數](2),0607[數](5),0607[數](2),9803[共](2),9903[處](1),9909[淡](2)</t>
  </si>
  <si>
    <t>0401[數](4),0401[數](1),0408[數](4),0408[數](1),0410[數](4),0410[數](1),0522[自](1),0522[聯](1),0522[週](1),0523[數](4),0523[自](1),0523[聯](1),0523[週](1),9803[共](2)</t>
  </si>
  <si>
    <t>0403[數](5),0403[自](1),0403[聯](1),0403[週](1),0407[數](3),0407[數](2),0610[數](3),0610[數](2),9803[共](2)</t>
  </si>
  <si>
    <t>0504[桌](2),0512[數](4),0519[數](4),0613[數](3),0613[數](2),0621[數](6),9803[共](2),9808[共](2),9900[共](1),9903[處](1),9907[關](1)</t>
  </si>
  <si>
    <t>0104[數](1),0104[數](4),0104[數](1),0104[自](1),0104[聯](1),0104[週](1),0301[數](4),0301[數](1),0307[數](4),0307[數](1),0308[數](4),0308[數](1),9803[共](2)</t>
  </si>
  <si>
    <t>0504[數](3),0504[數](1),0504[幾](2),0505[數](4),0505[幾](2),0505[自](1),0505[聯](1),0505[週](1),0506[數](3),0506[數](1),0506[幾](2),0507[數](3),0507[數](1),0507[幾](2),9803[共](2)</t>
  </si>
  <si>
    <t>0207[數](3),0207[數](1),0207[數](1),0207[聯](1),0207[週](1),0404[數](4),0404[數](1),0406[數](3),0406[數](2),0521[數](3),0521[數](1),0521[幾](1),9803[共](2)</t>
  </si>
  <si>
    <t>0552[魚](2),0601[數](4),0601[數](2),9803[共](2),9900[共](1),9903[處](1),9904[魚](2),9913[處](4)</t>
  </si>
  <si>
    <t>0203[數](3),0203[數](1),0203[數](1),0304[數](4),0304[數](1),0305[數](4),0305[數](1),0305[自](1),0305[週](1),0412[數](2),9803[共](2),9910[尋](2)</t>
  </si>
  <si>
    <t>0106[數](2),0106[數](2),0109[數](2),0109[數](2),0201[數](3),0201[數](1),0201[數](1),0206[數](2),0206[數](2),0209[數](2),0209[數](2),0620[數](4),9803[共](2),9915[共](1)</t>
  </si>
  <si>
    <t>0101[數](1),0101[數](4),0101[數](1),0101[自](1),0101[聯](1),0101[週](1),0208[數](3),0208[數](1),0208[數](1),0504[桌](2),0522[生](2),0608[數](2),9803[共](2)</t>
  </si>
  <si>
    <t>0522[數](4),0622[數](6),9803[共](2)</t>
  </si>
  <si>
    <t>0607[化](4)</t>
  </si>
  <si>
    <t>0101[地](1),0102[地](1),0103[地](1),0105[自](1),0105[聯](1),0105[地](1),0105[週](1),0106[地](1),0109[地](1),0204[地](1),0204[地](1),0205[地](1),0205[地](1),0206[地](1),0206[地](1),0207[地](1),0207[地](1),0208[地](1),0208[地](1)</t>
  </si>
  <si>
    <t>,0209[地](1),0209[地](1),0306[地](2),0307[地](2),0308[地](2),0309[地](2),9805[共](2)</t>
  </si>
  <si>
    <t>0504[地](3),0504[地](1),0506[自](1),0506[聯](1),0506[地](4),0506[週](1),0507[自](1),0507[聯](1),0507[地](1),0507[週](1),0511[繞](2),0524[繞](2),0602[地](4),0613[地](2),0613[地](1),9805[共](2),9909[淡](2)</t>
  </si>
  <si>
    <t>0301[地](2),0302[自](1),0302[地](1),0302[週](1),0302[地](1),0303[地](1),0303[地](1),0304[地](2),0305[地](1),0305[地](1),0405[地](2),0406[地](2),0509[地](2),0510[地](2),0512[地](3),0519[地](2),0521[地](3),9805[共](2),9909[淡](2)</t>
  </si>
  <si>
    <t>,9910[尋](2)</t>
  </si>
  <si>
    <t>0104[地](1),0107[地](1),0108[地](1),0608[地](1),9805[共](2),9904[魚](2)</t>
  </si>
  <si>
    <t>0502[地](4),0552[魚](2),0601[地](4),9805[共](2),9900[共](1),9903[處](1),9904[魚](2),9909[淡](2)</t>
  </si>
  <si>
    <t>0201[地](1),0201[地](1),0202[地](1),0202[地](1),0203[地](1),0203[地](1),0403[地](2),0404[地](2),0407[地](2),0408[自](1),0408[聯](1),0408[地](2),0408[週](1),0412[地](2),0552[魚](2),0609[地](2),0620[地](2),9805[共](2),9902[共](2)</t>
  </si>
  <si>
    <t>,9904[魚](2),9909[淡](2)</t>
  </si>
  <si>
    <t>0402[自](1),0402[聯](1),0402[歷](2),0402[週](1),0403[歷](2),0502[歷](2),0504[歷](3),0504[歷](1),0509[歷](2),0510[歷](2),0512[歷](3),0519[歷](2),0608[歷](1),0609[歷](2),9805[共](2),9909[淡](2)</t>
  </si>
  <si>
    <t>0501[歷](4),0502[歷](4),0521[歷](3),0603[自](1),0603[複](2),0603[歷](4),0603[週](1),0620[歷](2),9805[共](2),9909[淡](2)</t>
  </si>
  <si>
    <t>0404[歷](2),0405[自](1),0405[聯](1),0405[歷](2),0405[週](1),0405[試](1),0408[歷](2),0502[歷](2),0506[歷](4),0507[歷](1),0601[歷](4),9805[共](2),9808[共](2),9900[共](1),9902[共](2),9909[淡](2),9999[試](1)</t>
  </si>
  <si>
    <t>0406[歷](2),0412[歷](2),0413[歷](2),0419[歷](2),0502[校](1),0505[校](1),0602[歷](4),0606[自](1),0606[複](2),0606[歷](6),0606[週](1),0607[自](1),0607[複](2),0607[週](1),9805[共](2),9909[淡](2)</t>
  </si>
  <si>
    <t>0101[歷](2),0104[歷](2),0202[歷](1),0203[歷](1),0205[歷](1),0301[自](1),0301[歷](1),0301[週](1),0301[歷](1),0302[歷](2),0303[歷](2),0304[歷](1),0304[歷](1),0305[歷](2),9805[共](2),9902[共](2),9909[淡](2),9910[尋](2)</t>
  </si>
  <si>
    <t>0106[歷](2),0107[歷](2),0108[歷](2),0109[歷](2),0401[歷](2),0407[歷](2),0410[歷](2),0552[魚](2),0613[歷](3),0613[歷](1),9805[共](2),9903[處](1),9909[淡](2),9999[試](1)</t>
  </si>
  <si>
    <t>0101[公](1),0102[公](1),0103[公](1),0104[公](1),0105[公](1),0106[公](1),0107[公](1),0108[公](1),0109[公](1),0201[公](1),0206[公](1),0207[公](1),0208[公](1),0209[公](1),0307[公](1),0308[公](1),0405[公](2),0410[公](2),0413[公](1)</t>
  </si>
  <si>
    <t>,0419[公](1),0509[公](1),0510[公](1),9805[共](2),9900[共](1),9907[關](1),9999[試](1)</t>
  </si>
  <si>
    <t>0202[公](1),0203[公](1),0204[公](1),0205[公](1),0301[公](1),0302[公](1),0303[公](1),0304[公](1),0305[公](1),0306[公](1),0309[公](1),0406[公](2),0407[公](2),0506[公](2),0507[公](1),0521[公](2)</t>
  </si>
  <si>
    <t>0102[歷](2),0103[歷](2),0105[歷](2),0201[自](1),0201[聯](1),0201[歷](1),0201[週](1),0204[歷](1),0206[歷](1),0207[歷](1),0208[歷](1),0209[歷](1),0306[歷](1),0306[歷](1),0307[歷](1),0307[歷](1),0308[歷](1),0308[歷](1),0309[歷](1)</t>
  </si>
  <si>
    <t>,0309[歷](1),9805[共](2),9909[淡](2),9915[共](1)</t>
  </si>
  <si>
    <t>0101[童](1),0102[童](1),0103[童](1),0104[童](1),0105[童](1),0106[童](1),0107[童](1),0108[童](1),0109[童](1),0301[童](1),0302[童](1),0303[童](1),0304[童](1),0305[童](1),0306[童](1),0307[童](1),0308[童](1),0309[童](1),0419[原](2)</t>
  </si>
  <si>
    <t>,0419[原](1),0525[原](2),9807[共](1),9903[處](1),9907[關](1),9915[共](1)</t>
  </si>
  <si>
    <t>0103[倫](1),0104[倫](1),0107[倫](1),0108[倫](1),0301[倫](1),0303[倫](1),0305[倫](1),0307[倫](1),9907[關](1)</t>
  </si>
  <si>
    <t>0553[實](2),0553[背](2)</t>
  </si>
  <si>
    <t>0301[基](2),0301[生](1),0301[基](1),0306[基](2),0306[生](1),0307[基](2),0307[生](1),0307[基](1),0308[基](2),0308[生](1),0308[基](1),0309[基](2),0309[生](1),0410[化](1),0412[化](1),0413[化](1),0419[化](1),0505[物](2),9804[共](2)</t>
  </si>
  <si>
    <t>,9999[試](1)</t>
  </si>
  <si>
    <t>0202[基](3),0202[生](1),0202[基](1),0204[基](3),0204[生](1),0204[基](1),0208[基](3),0208[生](1),0208[基](1),0302[基](2),0302[生](1),0302[基](1),0402[化](2),0403[化](2),0406[化](2),0408[化](2),9804[共](2)</t>
  </si>
  <si>
    <t>0101[家](1),0102[家](1),0103[家](1),0104[家](1),0105[家](1),0106[家](1),0107[家](1),0108[家](1),0109[家](1),0201[基](3),0201[生](1),0201[基](1),0206[基](3),0206[生](1),0209[基](3),0209[生](1),0605[物](3),0605[物](1),9804[共](2)</t>
  </si>
  <si>
    <t>,9807[共](1),9808[共](2)</t>
  </si>
  <si>
    <t>0402[生](2),0403[生](2),0406[生](1),0408[生](2),0410[生](1),0505[生](2),0506[生](1),0507[生](2),0605[生](2),0607[生](3),9804[共](2),9808[共](2),9900[共](1)</t>
  </si>
  <si>
    <t>0106[生](2),0106[生](1),0107[生](2),0107[生](1),0108[生](2),0108[生](1),0109[生](2),0109[生](1),0552[魚](2),9804[共](2),9900[共](1),9903[處](1),9904[魚](2),9999[試](1)</t>
  </si>
  <si>
    <t>0301[地](1),0301[奧](1),0302[地](1),0302[奧](1),0303[地](1),0303[奧](1),0304[地](1),0304[奧](1),0305[地](1),0305[奧](1),0306[地](1),0306[奧](1),0307[地](1),0307[奧](1),0308[地](1),0308[奧](1),0309[地](1),0309[奧](1),0404[地](2)</t>
  </si>
  <si>
    <t>,0406[地](2),0505[地](1),0506[地](1),0507[地](1),0509[地](1),0510[地](1),0552[魚](2),9804[共](2),9915[共](1),9999[試](1)</t>
  </si>
  <si>
    <t>0406[物](2),0507[物](4),0607[物](5)</t>
  </si>
  <si>
    <t>0505[化](3),0505[化](1),0505[生](2),0506[化](2),0507[化](4),0605[化](3),0605[化](1),9804[共](2),9909[淡](2)</t>
  </si>
  <si>
    <t>0203[自](1),0203[聯](1),0203[基](3),0203[週](1),0203[生](1),0203[基](1),0303[基](2),0303[生](1),0303[基](1),0304[基](2),0304[生](1),0304[基](1),0305[基](2),0305[生](1),0305[基](1),9804[共](2)</t>
  </si>
  <si>
    <t>0205[基](3),0205[生](1),0205[基](1),0207[基](3),0207[生](1),0207[基](1),0401[物](2),0404[物](2),0405[物](2),0407[物](2),0505[物](3),0505[物](1),9804[共](2),9903[處](1)</t>
  </si>
  <si>
    <t>0101[生](2),0101[生](1),0102[自](1),0102[聯](1),0102[生](2),0102[週](1),0102[生](1),0103[生](2),0103[生](1),0104[生](2),0104[生](1),0105[生](2),0105[生](1),0301[健](1),0302[健](1),0303[健](1),0304[健](1),0305[健](1),0306[健](1)</t>
  </si>
  <si>
    <t>,0307[健](1),0308[健](1),0309[健](1),9804[共](2)</t>
  </si>
  <si>
    <t>0102[音](1),0105[音](1),0106[音](1),0106[表](1),0106[琴](1),0107[音](1),0108[音](1),0206[音](1),0206[表](1),0206[主](1),0306[主](1),0412[琴](1),0412[音](2),0412[主](4),0509[琴](1),0509[主](4),0608[琴](1),0608[主](2),9900[共](1)</t>
  </si>
  <si>
    <t>,9901[共](1)</t>
  </si>
  <si>
    <t>0201[體](2),0202[體](2),0203[體](2),0204[體](2),0205[體](2),0206[體](2),0207[體](2),0208[體](2),0209[體](2),0610[自](1),0610[體](2),0610[複](1),0610[週](1),9806[共](1)</t>
  </si>
  <si>
    <t>0505[體](2),0509[體](2),0510[體](2),0512[體](2),0519[體](2),0605[體](2),0606[體](2),0607[體](2),0612[體](2),0613[體](2),9806[共](1),9903[處](1)</t>
  </si>
  <si>
    <t>0522[體](2),0523[體](2),0601[體](2),0608[體](2),0620[體](2),0621[體](2),0622[體](2),9806[共](1)</t>
  </si>
  <si>
    <t>0305[體](2),0306[體](2),0307[體](2),0308[體](2),0309[體](2),0401[自](1),0401[聯](1),0401[體](2),0401[週](1),0402[體](2),0404[體](2),0521[體](2),0609[體](2),9806[共](1),9904[魚](2)</t>
  </si>
  <si>
    <t>0405[體](2),0407[體](2),0408[體](2),0602[體](2),9806[共](1)</t>
  </si>
  <si>
    <t>0101[體](2),0102[體](2),0103[體](2),0104[體](2),0105[體](2),0106[體](2),0107[體](2),0108[聯](1),0108[體](2),0108[週](1),0109[體](2),0506[體](2),0507[體](2),9806[共](1),9915[共](1)</t>
  </si>
  <si>
    <t>0301[體](2),0302[體](2),0303[體](2),0304[體](2),0403[體](2),0412[體](2),0413[體](2),0419[體](2),0623[體](2),9806[共](1)</t>
  </si>
  <si>
    <t>0401[全](1),0402[全](1),0403[全](1),0404[全](1),0405[全](1),0406[全](1),0407[全](1),0408[全](1),0410[全](1),0412[全](1),0413[全](1),0419[全](1),9909[淡](2)</t>
  </si>
  <si>
    <t>0501[全](1),0502[全](1),0504[全](1),0505[全](1),0506[全](1),0507[全](1),0509[全](1),0510[全](1),0511[全](1),0512[全](1),0519[全](1),0521[全](1),0522[全](1),0523[全](1),0524[全](1)</t>
  </si>
  <si>
    <t>0101[健](1),0102[健](1),0103[健](1),0104[健](1),0105[健](1),0106[健](1),0107[健](1),0108[健](1),0109[健](1),0201[健](1),0202[健](1),0203[健](1),0204[健](1),0205[健](1),0206[健](1),0207[健](1),0208[健](1),0209[健](1),0401[護](1)</t>
  </si>
  <si>
    <t>,0402[護](1),0403[護](1),0404[護](1),0405[護](1),0406[護](1),0407[護](1),0408[護](1),0410[護](1),0412[護](1),0413[護](1),0419[護](1),9904[魚](2)</t>
  </si>
  <si>
    <t>0201[童](1),0202[童](1),0203[童](1),0204[童](1),0205[童](1),0206[童](1),0207[童](1),0208[童](1),0209[童](1),0523[設](3),9807[共](1)</t>
  </si>
  <si>
    <t>0304[家](1),0305[家](1),0306[家](1),0307[家](1),0308[家](1),0309[家](1),9807[共](1),9913[處](4)</t>
  </si>
  <si>
    <t>0401[倫](1),0403[倫](1),0405[倫](1),0601[倫](1),0603[倫](1),9900[共](1),9907[關](1),9912[生](2),9913[處](3)</t>
  </si>
  <si>
    <t>0552[攝](2),0621[商](2)</t>
  </si>
  <si>
    <t>0109[插](2),0401[美](1),0402[美](1),0403[美](1),0404[美](1),0405[美](1),0406[美](1),0407[美](1),0408[美](1),0410[美](1),0413[基](2),0523[插](2),0609[電](2)</t>
  </si>
  <si>
    <t>0101[視](1),0102[視](1),0103[視](1),0104[視](1),0105[視](1),0107[視](1),0108[視](1),0201[視](1),0202[視](1),0203[視](1),0204[視](1),0205[視](1),0207[視](1),0208[視](1),0301[視](1),0302[視](1),0303[視](1),0304[視](1),0305[視](1)</t>
  </si>
  <si>
    <t>,0307[視](1),0308[視](1),9901[共](1),9902[共](2),9915[共](1)</t>
  </si>
  <si>
    <t>0608[生](1),0608[手](2)</t>
  </si>
  <si>
    <t>0303[音](1),0304[音](1),0305[音](1),0307[音](1),0308[音](1),0403[音](1),0404[音](1),0405[音](1),0406[音](1),0412[鍵](1),0509[鍵](1)</t>
  </si>
  <si>
    <t>0101[音](1),0103[音](1),0104[音](1),0106[美](1),0106[音](1),0106[視](1),0106[樂](1),0106[樂](1),0206[美](1),0206[音](1),0206[樂](1),0206[聽](1),0206[樂](1),0306[音](1),0306[視](1),0306[琴](1),0608[合](2),0608[琴](2),0608[主](2)</t>
  </si>
  <si>
    <t>,0608[演](2),9901[共](1)</t>
  </si>
  <si>
    <t>0412[管](2),0509[管](2),0608[管](2)</t>
  </si>
  <si>
    <t>0109[音](1),0109[國](1),0209[音](1),0209[書](1),0209[國](1),0309[視](1),0309[書](1),0309[國](1),0413[水](2),0413[書](1),0510[水](2),0510[書](1),0609[水](2),0609[書](1)</t>
  </si>
  <si>
    <t>0523[造](2),0523[基](3),0523[數](2),0523[圖](2),0552[魚](2),0621[自](1),0621[複](2),0621[週](1),0621[電](2),0621[廣](4),0621[創](2),0622[自](1),0622[複](2),0622[週](1),9808[共](2),9900[共](1),9999[試](1)</t>
  </si>
  <si>
    <t>0412[合](2),0509[合](2)</t>
  </si>
  <si>
    <t>0509[視](2),0608[視](2)</t>
  </si>
  <si>
    <t>0109[美](1),0109[水](1),0209[表](1),0209[水](1),0309[音](1),0309[水](1),0413[聯](1),0413[週](1),0413[彩](3),0413[色](2),0419[聯](1),0419[週](1),0510[彩](3),0609[素](3),9901[共](1)</t>
  </si>
  <si>
    <t>0523[繪](3),0621[設](2)</t>
  </si>
  <si>
    <t>0306[視](2),0306[表](1),0306[視](1),0412[樂](2)</t>
  </si>
  <si>
    <t>0541[幼](2),9999[試](1)</t>
  </si>
  <si>
    <t>0608[樂](2)</t>
  </si>
  <si>
    <t>0509[樂](2)</t>
  </si>
  <si>
    <t>0553[背](2)</t>
  </si>
  <si>
    <t>0621[立](2)</t>
  </si>
  <si>
    <t>0412[視](2)</t>
  </si>
  <si>
    <t>0101[資](1),0102[資](1),0103[資](1),0104[資](1),0105[資](1),0106[資](1),0107[資](1),0108[資](1),0109[資](1),9903[處](1),9913[處](4),9915[共](1)</t>
  </si>
  <si>
    <t>0511[計](3),0511[網](2),0524[計](2),0553[背](2),0610[計](3),0610[資](2),0610[專](2),9808[共](2),9900[共](1),9999[試](1)</t>
  </si>
  <si>
    <t>0512[自](1),0512[聯](1),0512[週](1),0512[應](2),0519[自](1),0519[聯](1),0519[週](1),0519[日](3),0519[日](3),0519[日](3),0519[應](2),0620[日](3),0620[日](3),0620[日](3),0620[日](1),9808[共](2),9900[共](1),9999[試](1)</t>
  </si>
  <si>
    <t>0522[幼](3),0522[幼](2),0522[家](2),0522[嬰](2),0523[嬰](2),0552[魚](2),0553[背](2),0622[教](2),0622[幼](2),0622[兒](2),0622[幼](2),0622[專](2),9808[共](2),9900[共](1),9907[關](1)</t>
  </si>
  <si>
    <t>0406[體](2),0410[體](2),0501[體](2),0502[體](2),0504[體](2),0511[體](2),0524[體](2),0603[體](2),9806[共](1),9900[共](1),9903[處](1)</t>
  </si>
  <si>
    <t>0522[家](2),0522[嬰](2),0622[特](2)</t>
  </si>
  <si>
    <t>0109[表](1),0109[素](1),0209[美](1),0209[素](1),0209[素](1),0309[視](1),0309[素](1),0309[素](1),0413[攝](2),0510[素](3),0510[複](2),0609[美](3),9900[共](1),9901[共](1)</t>
  </si>
  <si>
    <t>0522[器](2)</t>
  </si>
  <si>
    <t>0522[幼](2)</t>
  </si>
  <si>
    <t>0749</t>
  </si>
  <si>
    <t>陳韋岐</t>
  </si>
  <si>
    <t>0413[素](4),0609[彩](2),0609[創](2)</t>
  </si>
  <si>
    <t>0552[魚](2),9808[共](2),9900[共](1),9903[處](1),9907[關](1),9913[處](3),9915[共](1)</t>
  </si>
  <si>
    <t>0102[英](3),0102[英](1),0306[英](3),0306[英](1),0309[英](3),0309[英](1),0511[經](3),0524[經](3),0524[經](1),9802[共](2),9903[處](1)</t>
  </si>
  <si>
    <t>0511[會](3),0511[商](2),0524[會](3),0524[商](2),0552[魚](2),0553[背](2),0610[會](3),0623[自](1),0623[複](1),0623[週](1),0623[財](1),0623[商](2),0623[商](2),0623[會](4),9808[共](2),9900[共](1),9999[試](1)</t>
  </si>
  <si>
    <t>0401[地](2),0402[地](2),0410[地](2),0413[地](2),0419[地](2),0606[地](5),9805[共](2),9900[共](1),9902[共](2),9903[處](1),9909[淡](2)</t>
  </si>
  <si>
    <t>0201[輔](1),0202[輔](1),0203[輔](1),0204[輔](1),0205[輔](1),0206[輔](1),0207[輔](1),0208[輔](1),0209[輔](1),9807[共](1),9900[共](1),9903[處](1),9907[關](1),9913[處](4),9917[讀](2)</t>
  </si>
  <si>
    <t>0501[地](4),0603[地](4),9805[共](2),9900[共](1),9913[處](4),9999[試](1)</t>
  </si>
  <si>
    <t>0401[公](2),0402[公](2),0403[公](2),0404[公](2),0404[自](1),0404[聯](1),0404[週](1),0408[公](2),0412[公](1),0501[公](2),0502[公](2),0504[公](2),0512[公](2),0519[公](1),0610[企](4),9805[共](2),9904[魚](2)</t>
  </si>
  <si>
    <t>0511[商](2),0524[商](2),0610[存](2),0623[行](2)</t>
  </si>
  <si>
    <t>0606[公](4),0613[公](3),9805[共](2),9900[共](1),9907[關](1),9909[淡](2)</t>
  </si>
  <si>
    <t>0404[倫](1),0406[倫](1),0410[倫](1),0602[倫](1),0606[倫](1),0607[倫](1),0609[生](1),0610[倫](1),0613[倫](1),9900[共](1),9907[關](1),9909[淡](2),9912[生](2),9913[處](3),9917[讀](2)</t>
  </si>
  <si>
    <t>0201[倫](1),0202[倫](1),0204[倫](1),0205[倫](1)</t>
  </si>
  <si>
    <t>0203[倫](1),0206[倫](1),0207[倫](1),0208[倫](1),0209[倫](1)</t>
  </si>
  <si>
    <t>0605[倫](1),0620[倫](1),0621[倫](1),0622[倫](1),0623[倫](1)</t>
  </si>
  <si>
    <t>0771</t>
  </si>
  <si>
    <t>黃顯光</t>
  </si>
  <si>
    <t>0506[倫](1),0507[倫](1),0509[倫](1),0510[倫](1)</t>
  </si>
  <si>
    <t>0101[倫](1),0102[倫](1),0105[倫](1),0106[倫](1),0109[倫](1),0302[倫](1),0304[倫](1),0308[倫](1),0407[倫](1),0408[倫](1),0412[生](1),0413[生](1),0419[生](1),0505[倫](1),0521[倫](1),9907[關](1),9912[生](2)</t>
  </si>
  <si>
    <t>0401[家](1),0402[家](1),0403[家](1),0404[家](1),0405[家](1),0406[家](1),0407[家](1),0408[家](1),0410[家](1)</t>
  </si>
  <si>
    <t>0775</t>
  </si>
  <si>
    <t>謝佳惠</t>
  </si>
  <si>
    <t>0306[倫](1),0309[倫](1)</t>
  </si>
  <si>
    <t>0778</t>
  </si>
  <si>
    <t>風英輝</t>
  </si>
  <si>
    <t>0525[原](2)</t>
  </si>
  <si>
    <t>0419[原](1),0419[原](2)</t>
  </si>
  <si>
    <t>0502[法](2)</t>
  </si>
  <si>
    <t>0786</t>
  </si>
  <si>
    <t>林冠宏</t>
  </si>
  <si>
    <t>0612[複](2),0612[國](2)</t>
  </si>
  <si>
    <t>0501[倫](1),0502[倫](1),0504[倫](1),0511[倫](1),0512[倫](1),0519[倫](1),0524[倫](1),0612[倫](1)</t>
  </si>
  <si>
    <t>高振洋</t>
  </si>
  <si>
    <t>0419[原](5),0419[原](2)</t>
  </si>
  <si>
    <t>0419[原](2),0525[原](2)</t>
  </si>
  <si>
    <t>0541[智](2)</t>
  </si>
  <si>
    <t>0501[從](2),0601[公](3),0602[公](3),0603[公](3),0608[公](1),0609[公](2),0620[公](2)</t>
  </si>
  <si>
    <t>0419[原](2)</t>
  </si>
  <si>
    <t>0555[餐](4)</t>
  </si>
  <si>
    <t>0509[音](2)</t>
  </si>
  <si>
    <t>0927</t>
  </si>
  <si>
    <t>黃昭潁</t>
  </si>
  <si>
    <t>0531[系](2)</t>
  </si>
  <si>
    <t>0937</t>
  </si>
  <si>
    <t>王在?</t>
  </si>
  <si>
    <t>0622[幼](2)</t>
  </si>
  <si>
    <t>0938</t>
  </si>
  <si>
    <t>何怡偉</t>
  </si>
  <si>
    <t>0623[商](2)</t>
  </si>
  <si>
    <t>0939</t>
  </si>
  <si>
    <t>林佳男</t>
  </si>
  <si>
    <t>0524[門](2)</t>
  </si>
  <si>
    <t>0101[表](1),0102[表](1),0103[表](1),0104[表](1),0105[表](1),0201[音](1),0202[音](1),0203[音](1),0204[音](1),0205[音](1),0207[音](1),0208[音](1),0301[音](1),0301[表](1),0302[音](1),0302[表](1),0303[表](1),0304[表](1),0305[表](1)</t>
  </si>
  <si>
    <t>,0401[音](1),0402[音](1),0407[音](1),0408[音](1),0410[音](1)</t>
  </si>
  <si>
    <t>0510[版](2),0510[藝](2)</t>
  </si>
  <si>
    <t>0504[淡](1),0511[淡](1),0512[淡](1),0519[淡](1),0522[淡](1),0523[淡](1),0524[淡](1)</t>
  </si>
  <si>
    <t>0957</t>
  </si>
  <si>
    <t>劉育綜</t>
  </si>
  <si>
    <t>0551[微](2)</t>
  </si>
  <si>
    <t>0959</t>
  </si>
  <si>
    <t>鴻宗穎</t>
  </si>
  <si>
    <t>0603[運](2)</t>
  </si>
  <si>
    <t>0401[計](1),0402[計](1),0403[計](1),0404[計](1),0405[計](1),0406[計](1),0407[計](1),0408[計](1)</t>
  </si>
  <si>
    <t>0966</t>
  </si>
  <si>
    <t>黃柏維</t>
  </si>
  <si>
    <t>0612[國](2)</t>
  </si>
  <si>
    <t>1021</t>
  </si>
  <si>
    <t>Robert</t>
  </si>
  <si>
    <t>0201[L](2),0202[L](2),0203[L](2),0207[L](2),0208[L](1),0208[L](1),0401[英](1),0402[英](1),0612[英](2),9999[M](1)</t>
  </si>
  <si>
    <t>0101[L](1),0101[L](1),0102[L](2),0103[L](1),0103[L](1),0111[L](1),0111[L](1),0403[英](1),0404[英](1),0410[L](2),0410[E](2),9999[M](1)</t>
  </si>
  <si>
    <t>0104[L](2),0107[C](1),0107[W](1),0107[W](1),0108[C](1),0108[W](1),0108[W](1),0110[L](2),0211[L](2),0612[英](2),9999[M](1)</t>
  </si>
  <si>
    <t>0104[L](2),0105[L](2),0106[L](1),0106[L](1),0109[L](1),0109[L](1),0110[L](1),0110[L](1),0512[英](2),9802[共](2),9999[M](1)</t>
  </si>
  <si>
    <t>0101[L](2),0102[L](1),0102[L](1),0103[L](2),0111[L](2),0307[L](1),0307[W](1),0307[W](1),0308[L](1),0308[W](1),0308[W](1),0521[D](2),9999[M](1)</t>
  </si>
  <si>
    <t>0204[L](2),0205[L](2),0206[L](2),0209[L](2),0210[L](2),0406[英](1),0407[英](1),0521[L](2),0521[E](2),9999[M](1)</t>
  </si>
  <si>
    <t>0210[L](2),0211[L](2),0301[L](1),0302[L](1),0304[L](1),0305[L](1),0307[表](1),0308[表](1),0405[英](1),0408[英](1),0410[C](2),0412[英](1),0413[英](1),0419[英](1),9999[M](1)</t>
  </si>
  <si>
    <t>0105[L](1),0105[L](1),0106[L](2),0107[L](1),0107[L](1),0107[表](1),0107[L](1),0108[L](1),0108[L](1),0108[表](1),0108[L](1),0109[L](2),0303[L](1),0306[L](1),0309[L](1),9999[M](1)</t>
  </si>
  <si>
    <t>0204[L](2),0205[L](2),0206[L](2),0209[L](2),0521[D](2),0521[西](2),0613[E](2),0613[C](2),9999[M](1)</t>
  </si>
  <si>
    <t>0201[L](2),0202[L](2),0203[L](2),0207[L](1),0207[W](2),0207[表](1),0208[L](1),0208[W](2),0208[表](1),9999[M](1)</t>
  </si>
  <si>
    <t>0101[輔](1),0102[輔](1),0103[輔](1),0104[輔](1),0105[輔](1),0106[輔](1),0107[輔](1),0108[輔](1),0109[輔](1),0401[生](1),0402[生](1),0403[生](1),0404[生](1),0405[生](1),0406[生](1),0407[生](1),0408[生](1),0410[生](1),0412[生](1)</t>
  </si>
  <si>
    <t>,0413[生](1),0419[生](1),0419[生](1),9807[共](1),9903[處](1),9907[關](1),9912[生](2)</t>
  </si>
  <si>
    <t>0301[輔](1),0302[輔](1),0303[輔](1),0304[輔](1),0305[輔](1),0306[輔](1),0307[輔](1),0308[輔](1),0309[輔](1),0601[生](1),0602[生](1),0603[生](1),0605[生](1),0606[生](1),0607[生](1),0608[生](1),0609[生](1),0610[生](1),0612[生](1)</t>
  </si>
  <si>
    <t>,0613[生](1),0620[生](1),0621[生](1),0622[生](1),0623[生](1),9807[共](1),9900[共](1),9903[處](1),9912[生](2)</t>
  </si>
  <si>
    <t>國二和</t>
  </si>
  <si>
    <t>商管二</t>
  </si>
  <si>
    <t>高二愛</t>
  </si>
  <si>
    <t>高二孝</t>
  </si>
  <si>
    <t>國二愛</t>
  </si>
  <si>
    <t>高三孝</t>
  </si>
  <si>
    <t>高二忠</t>
  </si>
  <si>
    <t>國二信</t>
  </si>
  <si>
    <t>國一仁</t>
  </si>
  <si>
    <t>國一義</t>
  </si>
  <si>
    <t>高三忠</t>
  </si>
  <si>
    <t>國三義</t>
  </si>
  <si>
    <t>國三愛</t>
  </si>
  <si>
    <t>美語三</t>
  </si>
  <si>
    <t>高一和</t>
  </si>
  <si>
    <t>高二美</t>
  </si>
  <si>
    <t>高三美</t>
  </si>
  <si>
    <t>國三平</t>
  </si>
  <si>
    <t>高三音</t>
  </si>
  <si>
    <t>日語三</t>
  </si>
  <si>
    <t>雙語一</t>
  </si>
  <si>
    <t>高二音</t>
  </si>
  <si>
    <t>雙語二</t>
  </si>
  <si>
    <t>雙語三</t>
  </si>
  <si>
    <t>高一義</t>
  </si>
  <si>
    <t>國三和</t>
  </si>
  <si>
    <t>國一和</t>
  </si>
  <si>
    <t>高一音</t>
  </si>
  <si>
    <t>國二平</t>
  </si>
  <si>
    <t>國三仁</t>
  </si>
  <si>
    <t>高三信</t>
  </si>
  <si>
    <t>國二孝</t>
  </si>
  <si>
    <t>幼廣二</t>
  </si>
  <si>
    <t>高一仁</t>
  </si>
  <si>
    <t>國一愛</t>
  </si>
  <si>
    <t>高二信</t>
  </si>
  <si>
    <t>國三信</t>
  </si>
  <si>
    <t>國二義</t>
  </si>
  <si>
    <t>國一忠</t>
  </si>
  <si>
    <t>國一信</t>
  </si>
  <si>
    <t>高二義</t>
  </si>
  <si>
    <t>國三孝</t>
  </si>
  <si>
    <t>高一平</t>
  </si>
  <si>
    <t>高一孝</t>
  </si>
  <si>
    <t>高三仁</t>
  </si>
  <si>
    <t>高一信</t>
  </si>
  <si>
    <t>高三義</t>
  </si>
  <si>
    <t>國三忠</t>
  </si>
  <si>
    <t>國二忠</t>
  </si>
  <si>
    <t>國二仁</t>
  </si>
  <si>
    <t>國一孝</t>
  </si>
  <si>
    <t>資訊三</t>
  </si>
  <si>
    <t>高一忠</t>
  </si>
  <si>
    <t>國一平</t>
  </si>
  <si>
    <t>幼廣三</t>
  </si>
  <si>
    <t>高一美</t>
  </si>
  <si>
    <t>外語二</t>
  </si>
  <si>
    <t>商經三</t>
  </si>
  <si>
    <t>高一愛</t>
  </si>
  <si>
    <r>
      <t>108.3.22(</t>
    </r>
    <r>
      <rPr>
        <sz val="12"/>
        <rFont val="細明體"/>
        <family val="3"/>
        <charset val="136"/>
      </rPr>
      <t>五</t>
    </r>
    <r>
      <rPr>
        <sz val="12"/>
        <rFont val="Times New Roman"/>
        <family val="1"/>
      </rPr>
      <t>)</t>
    </r>
    <phoneticPr fontId="1" type="noConversion"/>
  </si>
  <si>
    <t>各考試科目僅供參考，請以學校公告之考試時程為依據</t>
    <phoneticPr fontId="1" type="noConversion"/>
  </si>
  <si>
    <t>國二和</t>
    <phoneticPr fontId="11" type="noConversion"/>
  </si>
  <si>
    <t>高二信</t>
    <phoneticPr fontId="11" type="noConversion"/>
  </si>
  <si>
    <t>實排節數</t>
    <phoneticPr fontId="1" type="noConversion"/>
  </si>
  <si>
    <t>第一節</t>
    <phoneticPr fontId="1" type="noConversion"/>
  </si>
  <si>
    <t>第二節</t>
    <phoneticPr fontId="1" type="noConversion"/>
  </si>
  <si>
    <t>第三節</t>
    <phoneticPr fontId="1" type="noConversion"/>
  </si>
  <si>
    <t>第四節</t>
    <phoneticPr fontId="1" type="noConversion"/>
  </si>
  <si>
    <t>第五節</t>
    <phoneticPr fontId="1" type="noConversion"/>
  </si>
  <si>
    <t>第六節</t>
    <phoneticPr fontId="1" type="noConversion"/>
  </si>
  <si>
    <t>第七節</t>
    <phoneticPr fontId="1" type="noConversion"/>
  </si>
  <si>
    <t>第八節</t>
    <phoneticPr fontId="1" type="noConversion"/>
  </si>
  <si>
    <t>吳靜潔</t>
    <phoneticPr fontId="1" type="noConversion"/>
  </si>
  <si>
    <t>余佳修</t>
    <phoneticPr fontId="1" type="noConversion"/>
  </si>
  <si>
    <t>黃瓊儀</t>
    <phoneticPr fontId="1" type="noConversion"/>
  </si>
  <si>
    <t>黃慶仁</t>
    <phoneticPr fontId="1" type="noConversion"/>
  </si>
  <si>
    <t>孫敏靜</t>
    <phoneticPr fontId="1" type="noConversion"/>
  </si>
  <si>
    <t>官秀宜</t>
    <phoneticPr fontId="1" type="noConversion"/>
  </si>
  <si>
    <t>周雅馨</t>
    <phoneticPr fontId="1" type="noConversion"/>
  </si>
  <si>
    <t>莊景雅</t>
    <phoneticPr fontId="1" type="noConversion"/>
  </si>
  <si>
    <t>第二節</t>
    <phoneticPr fontId="1" type="noConversion"/>
  </si>
  <si>
    <t>第三節</t>
    <phoneticPr fontId="1" type="noConversion"/>
  </si>
  <si>
    <t>第四節</t>
    <phoneticPr fontId="1" type="noConversion"/>
  </si>
  <si>
    <t>陳曙光</t>
    <phoneticPr fontId="1" type="noConversion"/>
  </si>
  <si>
    <t>陳冠翰</t>
    <phoneticPr fontId="1" type="noConversion"/>
  </si>
  <si>
    <t>羅士淳</t>
    <phoneticPr fontId="1" type="noConversion"/>
  </si>
  <si>
    <t>戴璧璟</t>
    <phoneticPr fontId="1" type="noConversion"/>
  </si>
  <si>
    <t>張愷羚</t>
    <phoneticPr fontId="1" type="noConversion"/>
  </si>
  <si>
    <t>曾宥榕</t>
    <phoneticPr fontId="1" type="noConversion"/>
  </si>
  <si>
    <t>鄒敦琳</t>
    <phoneticPr fontId="1" type="noConversion"/>
  </si>
  <si>
    <t>游永信</t>
    <phoneticPr fontId="1" type="noConversion"/>
  </si>
  <si>
    <r>
      <t xml:space="preserve"> </t>
    </r>
    <r>
      <rPr>
        <sz val="10"/>
        <rFont val="細明體"/>
        <family val="3"/>
        <charset val="136"/>
      </rPr>
      <t>陳生豐</t>
    </r>
    <phoneticPr fontId="1" type="noConversion"/>
  </si>
  <si>
    <t>徐莉雯</t>
    <phoneticPr fontId="1" type="noConversion"/>
  </si>
  <si>
    <t>謝宇修</t>
    <phoneticPr fontId="1" type="noConversion"/>
  </si>
  <si>
    <t>湯凱任</t>
    <phoneticPr fontId="1" type="noConversion"/>
  </si>
  <si>
    <t>李雅苓</t>
    <phoneticPr fontId="1" type="noConversion"/>
  </si>
  <si>
    <t>黃懷恩</t>
    <phoneticPr fontId="1" type="noConversion"/>
  </si>
  <si>
    <t>陳世光</t>
    <phoneticPr fontId="1" type="noConversion"/>
  </si>
  <si>
    <t>紀如珊</t>
    <phoneticPr fontId="1" type="noConversion"/>
  </si>
  <si>
    <t>李筑予</t>
    <phoneticPr fontId="1" type="noConversion"/>
  </si>
  <si>
    <t>湛後生</t>
    <phoneticPr fontId="1" type="noConversion"/>
  </si>
  <si>
    <t>陳生豐</t>
    <phoneticPr fontId="1" type="noConversion"/>
  </si>
  <si>
    <t>周美玲</t>
    <phoneticPr fontId="1" type="noConversion"/>
  </si>
  <si>
    <t>梁鳳文</t>
    <phoneticPr fontId="1" type="noConversion"/>
  </si>
  <si>
    <t>王美陽</t>
    <phoneticPr fontId="1" type="noConversion"/>
  </si>
  <si>
    <t>馮筱媛</t>
    <phoneticPr fontId="1" type="noConversion"/>
  </si>
  <si>
    <t>康凱能</t>
    <phoneticPr fontId="1" type="noConversion"/>
  </si>
  <si>
    <t>蔡其穎</t>
    <phoneticPr fontId="1" type="noConversion"/>
  </si>
  <si>
    <t>盧俊璋</t>
    <phoneticPr fontId="1" type="noConversion"/>
  </si>
  <si>
    <r>
      <t>D</t>
    </r>
    <r>
      <rPr>
        <sz val="10"/>
        <rFont val="Arial"/>
        <family val="2"/>
      </rPr>
      <t>aniela</t>
    </r>
    <phoneticPr fontId="1" type="noConversion"/>
  </si>
  <si>
    <r>
      <t>P</t>
    </r>
    <r>
      <rPr>
        <sz val="10"/>
        <rFont val="Arial"/>
        <family val="2"/>
      </rPr>
      <t>eter</t>
    </r>
    <phoneticPr fontId="1" type="noConversion"/>
  </si>
  <si>
    <t>國三藝</t>
    <phoneticPr fontId="1" type="noConversion"/>
  </si>
  <si>
    <t>廖智怡</t>
    <phoneticPr fontId="1" type="noConversion"/>
  </si>
  <si>
    <t>鍾順達</t>
    <phoneticPr fontId="1" type="noConversion"/>
  </si>
  <si>
    <t>顧志華</t>
    <phoneticPr fontId="1" type="noConversion"/>
  </si>
  <si>
    <t>陳怡文</t>
    <phoneticPr fontId="1" type="noConversion"/>
  </si>
  <si>
    <t>王奕超</t>
    <phoneticPr fontId="1" type="noConversion"/>
  </si>
  <si>
    <t>陳欣怡</t>
    <phoneticPr fontId="1" type="noConversion"/>
  </si>
  <si>
    <t>黃淑芬</t>
    <phoneticPr fontId="1" type="noConversion"/>
  </si>
  <si>
    <t>江丕得</t>
    <phoneticPr fontId="1" type="noConversion"/>
  </si>
  <si>
    <t>杜元文</t>
    <phoneticPr fontId="1" type="noConversion"/>
  </si>
  <si>
    <t>姚放宸</t>
    <phoneticPr fontId="1" type="noConversion"/>
  </si>
  <si>
    <t>熊長旺</t>
    <phoneticPr fontId="1" type="noConversion"/>
  </si>
  <si>
    <t>周選妹</t>
    <phoneticPr fontId="1" type="noConversion"/>
  </si>
  <si>
    <t>陳秀菁</t>
    <phoneticPr fontId="1" type="noConversion"/>
  </si>
  <si>
    <t>張長煌</t>
    <phoneticPr fontId="1" type="noConversion"/>
  </si>
  <si>
    <t>盧韻雯</t>
    <phoneticPr fontId="1" type="noConversion"/>
  </si>
  <si>
    <t>鄧志忍</t>
    <phoneticPr fontId="1" type="noConversion"/>
  </si>
  <si>
    <t>林如蘭</t>
    <phoneticPr fontId="1" type="noConversion"/>
  </si>
  <si>
    <t>徐雯琪</t>
    <phoneticPr fontId="1" type="noConversion"/>
  </si>
  <si>
    <t>黃碧菁</t>
    <phoneticPr fontId="1" type="noConversion"/>
  </si>
  <si>
    <t>崔文琴</t>
    <phoneticPr fontId="1" type="noConversion"/>
  </si>
  <si>
    <t>黃筱凌</t>
    <phoneticPr fontId="1" type="noConversion"/>
  </si>
  <si>
    <t>賴亭吟</t>
    <phoneticPr fontId="1" type="noConversion"/>
  </si>
  <si>
    <t>陳文銘</t>
    <phoneticPr fontId="1" type="noConversion"/>
  </si>
  <si>
    <t>蔡主恩</t>
    <phoneticPr fontId="1" type="noConversion"/>
  </si>
  <si>
    <t>江羽婷</t>
    <phoneticPr fontId="1" type="noConversion"/>
  </si>
  <si>
    <t>高三義自</t>
    <phoneticPr fontId="1" type="noConversion"/>
  </si>
  <si>
    <t>王朝義</t>
    <phoneticPr fontId="1" type="noConversion"/>
  </si>
  <si>
    <t>李明輝</t>
    <phoneticPr fontId="1" type="noConversion"/>
  </si>
  <si>
    <t>謝君誠</t>
    <phoneticPr fontId="1" type="noConversion"/>
  </si>
  <si>
    <t>朱映蓉</t>
    <phoneticPr fontId="1" type="noConversion"/>
  </si>
  <si>
    <t>陳珮庭</t>
    <phoneticPr fontId="1" type="noConversion"/>
  </si>
  <si>
    <t>許淑秋</t>
    <phoneticPr fontId="1" type="noConversion"/>
  </si>
  <si>
    <t>馮筱原</t>
    <phoneticPr fontId="1" type="noConversion"/>
  </si>
  <si>
    <t>蔡宜珊</t>
    <phoneticPr fontId="1" type="noConversion"/>
  </si>
  <si>
    <t>李思慧</t>
    <phoneticPr fontId="1" type="noConversion"/>
  </si>
  <si>
    <t>鄭欐卿</t>
    <phoneticPr fontId="1" type="noConversion"/>
  </si>
  <si>
    <t>林嘉文</t>
    <phoneticPr fontId="1" type="noConversion"/>
  </si>
  <si>
    <t>許熒純</t>
    <phoneticPr fontId="1" type="noConversion"/>
  </si>
  <si>
    <t>張亦佑</t>
    <phoneticPr fontId="1" type="noConversion"/>
  </si>
  <si>
    <t>柯秀真</t>
    <phoneticPr fontId="1" type="noConversion"/>
  </si>
  <si>
    <t>李淑君</t>
    <phoneticPr fontId="1" type="noConversion"/>
  </si>
  <si>
    <t>吳彩蓮</t>
    <phoneticPr fontId="1" type="noConversion"/>
  </si>
  <si>
    <t>李昭蓉</t>
    <phoneticPr fontId="1" type="noConversion"/>
  </si>
  <si>
    <t>陳德忻</t>
    <phoneticPr fontId="1" type="noConversion"/>
  </si>
  <si>
    <t>林永雄</t>
    <phoneticPr fontId="1" type="noConversion"/>
  </si>
  <si>
    <t>吳天蓉</t>
    <phoneticPr fontId="1" type="noConversion"/>
  </si>
  <si>
    <t>莊麗足</t>
    <phoneticPr fontId="1" type="noConversion"/>
  </si>
  <si>
    <t>徐志華</t>
    <phoneticPr fontId="1" type="noConversion"/>
  </si>
  <si>
    <t>黃芸芸</t>
    <phoneticPr fontId="1" type="noConversion"/>
  </si>
  <si>
    <t>王鎂欣</t>
    <phoneticPr fontId="1" type="noConversion"/>
  </si>
  <si>
    <t>廣設三</t>
    <phoneticPr fontId="1" type="noConversion"/>
  </si>
  <si>
    <t>幼保三</t>
    <phoneticPr fontId="1" type="noConversion"/>
  </si>
  <si>
    <t>陳雅芳</t>
    <phoneticPr fontId="1" type="noConversion"/>
  </si>
  <si>
    <t>許英昭</t>
    <phoneticPr fontId="1" type="noConversion"/>
  </si>
  <si>
    <t>林義彬</t>
    <phoneticPr fontId="1" type="noConversion"/>
  </si>
  <si>
    <t>黃昭賢</t>
    <phoneticPr fontId="1" type="noConversion"/>
  </si>
  <si>
    <t>李淑女</t>
    <phoneticPr fontId="1" type="noConversion"/>
  </si>
  <si>
    <r>
      <t>K</t>
    </r>
    <r>
      <rPr>
        <sz val="10"/>
        <rFont val="Arial"/>
        <family val="2"/>
      </rPr>
      <t>enya</t>
    </r>
    <phoneticPr fontId="1" type="noConversion"/>
  </si>
  <si>
    <t>熊長旺(單週)/李筑予(雙週)</t>
    <phoneticPr fontId="1" type="noConversion"/>
  </si>
  <si>
    <r>
      <rPr>
        <sz val="10"/>
        <rFont val="細明體"/>
        <family val="3"/>
        <charset val="136"/>
      </rPr>
      <t>王在</t>
    </r>
    <r>
      <rPr>
        <sz val="10"/>
        <rFont val="Arial"/>
        <family val="2"/>
      </rPr>
      <t>?</t>
    </r>
    <phoneticPr fontId="1" type="noConversion"/>
  </si>
  <si>
    <t>王在?</t>
    <phoneticPr fontId="1" type="noConversion"/>
  </si>
  <si>
    <t>李明輝</t>
    <phoneticPr fontId="1" type="noConversion"/>
  </si>
  <si>
    <r>
      <t>108.4.25(</t>
    </r>
    <r>
      <rPr>
        <sz val="12"/>
        <rFont val="細明體"/>
        <family val="3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</si>
  <si>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t>108.4.26(</t>
    </r>
    <r>
      <rPr>
        <sz val="12"/>
        <rFont val="細明體"/>
        <family val="3"/>
        <charset val="136"/>
      </rPr>
      <t>五</t>
    </r>
    <r>
      <rPr>
        <sz val="12"/>
        <rFont val="Times New Roman"/>
        <family val="1"/>
      </rPr>
      <t>)</t>
    </r>
    <phoneticPr fontId="1" type="noConversion"/>
  </si>
  <si>
    <t>自習</t>
    <phoneticPr fontId="1" type="noConversion"/>
  </si>
  <si>
    <t>自然</t>
    <phoneticPr fontId="1" type="noConversion"/>
  </si>
  <si>
    <t>自習</t>
    <phoneticPr fontId="1" type="noConversion"/>
  </si>
  <si>
    <t>數學</t>
    <phoneticPr fontId="1" type="noConversion"/>
  </si>
  <si>
    <t>LS</t>
    <phoneticPr fontId="1" type="noConversion"/>
  </si>
  <si>
    <t>社會</t>
    <phoneticPr fontId="1" type="noConversion"/>
  </si>
  <si>
    <t>地理/物理/專一</t>
    <phoneticPr fontId="1" type="noConversion"/>
  </si>
  <si>
    <r>
      <t>LS/WR/</t>
    </r>
    <r>
      <rPr>
        <sz val="12"/>
        <rFont val="細明體"/>
        <family val="3"/>
        <charset val="136"/>
      </rPr>
      <t>公民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生物/專三</t>
    </r>
    <phoneticPr fontId="1" type="noConversion"/>
  </si>
  <si>
    <t>自習</t>
    <phoneticPr fontId="1" type="noConversion"/>
  </si>
  <si>
    <t>歷史/化學/專二</t>
    <phoneticPr fontId="1" type="noConversion"/>
  </si>
  <si>
    <t>林葳</t>
    <phoneticPr fontId="1" type="noConversion"/>
  </si>
  <si>
    <r>
      <t>Literature/</t>
    </r>
    <r>
      <rPr>
        <sz val="12"/>
        <rFont val="細明體"/>
        <family val="3"/>
        <charset val="136"/>
      </rPr>
      <t>自習</t>
    </r>
    <phoneticPr fontId="1" type="noConversion"/>
  </si>
  <si>
    <t>英文</t>
    <phoneticPr fontId="1" type="noConversion"/>
  </si>
  <si>
    <t>國文</t>
    <phoneticPr fontId="1" type="noConversion"/>
  </si>
  <si>
    <t>樂理/專四</t>
    <phoneticPr fontId="1" type="noConversion"/>
  </si>
  <si>
    <r>
      <rPr>
        <sz val="22"/>
        <rFont val="細明體"/>
        <family val="3"/>
        <charset val="136"/>
      </rPr>
      <t>新北市淡江高級中學</t>
    </r>
    <r>
      <rPr>
        <sz val="22"/>
        <rFont val="Times New Roman"/>
        <family val="1"/>
      </rPr>
      <t>107</t>
    </r>
    <r>
      <rPr>
        <sz val="22"/>
        <rFont val="細明體"/>
        <family val="3"/>
        <charset val="136"/>
      </rPr>
      <t>學年度下學期高、國三第二次段考教師監考總表</t>
    </r>
    <phoneticPr fontId="1" type="noConversion"/>
  </si>
  <si>
    <t>調換班級</t>
    <phoneticPr fontId="1" type="noConversion"/>
  </si>
  <si>
    <t>許淑秋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</si>
</sst>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7" x14ac:knownFonts="1">
    <font>
      <sz val="10"/>
      <name val="Arial"/>
      <family val="2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2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2"/>
      <charset val="136"/>
      <scheme val="minor"/>
    </font>
    <font>
      <sz val="22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0"/>
      <name val="Arial"/>
      <family val="2"/>
    </font>
    <font>
      <sz val="2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2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1" xfId="0" applyFont="1" applyFill="1" applyBorder="1"/>
    <xf numFmtId="0" fontId="2" fillId="0" borderId="1" xfId="0" applyFont="1" applyFill="1" applyBorder="1"/>
    <xf numFmtId="0" fontId="0" fillId="0" borderId="2" xfId="0" applyFill="1" applyBorder="1" applyAlignment="1">
      <alignment wrapText="1"/>
    </xf>
    <xf numFmtId="0" fontId="0" fillId="2" borderId="0" xfId="0" applyFill="1"/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76" fontId="0" fillId="0" borderId="0" xfId="0" applyNumberFormat="1" applyFill="1"/>
    <xf numFmtId="0" fontId="0" fillId="0" borderId="0" xfId="0" applyFill="1" applyBorder="1"/>
    <xf numFmtId="0" fontId="4" fillId="0" borderId="0" xfId="0" applyFont="1" applyFill="1" applyBorder="1"/>
    <xf numFmtId="0" fontId="0" fillId="0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5" fillId="0" borderId="0" xfId="1"/>
    <xf numFmtId="0" fontId="15" fillId="0" borderId="0" xfId="1" applyAlignment="1">
      <alignment wrapText="1"/>
    </xf>
    <xf numFmtId="0" fontId="15" fillId="0" borderId="1" xfId="1" applyBorder="1" applyAlignment="1">
      <alignment wrapText="1"/>
    </xf>
    <xf numFmtId="0" fontId="15" fillId="0" borderId="1" xfId="1" applyFill="1" applyBorder="1" applyAlignment="1">
      <alignment wrapText="1"/>
    </xf>
    <xf numFmtId="0" fontId="4" fillId="0" borderId="0" xfId="1" applyFont="1"/>
    <xf numFmtId="0" fontId="4" fillId="0" borderId="1" xfId="1" applyFont="1" applyBorder="1" applyAlignment="1">
      <alignment wrapText="1"/>
    </xf>
    <xf numFmtId="0" fontId="4" fillId="0" borderId="0" xfId="1" applyFont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5" fillId="0" borderId="0" xfId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0" fillId="0" borderId="1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15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8" xfId="1" applyFont="1" applyFill="1" applyBorder="1" applyAlignment="1">
      <alignment horizontal="center" wrapText="1"/>
    </xf>
    <xf numFmtId="0" fontId="0" fillId="0" borderId="18" xfId="1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</cellXfs>
  <cellStyles count="2">
    <cellStyle name="一般" xfId="0" builtinId="0"/>
    <cellStyle name="一般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9" sqref="C9"/>
    </sheetView>
  </sheetViews>
  <sheetFormatPr defaultRowHeight="12.75" x14ac:dyDescent="0.2"/>
  <cols>
    <col min="1" max="5" width="9.140625" style="1"/>
    <col min="6" max="6" width="12.7109375" style="1" customWidth="1"/>
    <col min="7" max="7" width="55.5703125" style="1" customWidth="1"/>
    <col min="8" max="8" width="31" style="1" customWidth="1"/>
    <col min="9" max="11" width="5.7109375" style="1" customWidth="1"/>
    <col min="12" max="16384" width="9.140625" style="1"/>
  </cols>
  <sheetData>
    <row r="1" spans="1:17" ht="14.25" x14ac:dyDescent="0.25">
      <c r="A1" s="1" t="s">
        <v>316</v>
      </c>
      <c r="B1" s="1" t="s">
        <v>315</v>
      </c>
      <c r="C1" s="1" t="s">
        <v>314</v>
      </c>
      <c r="D1" s="1" t="s">
        <v>471</v>
      </c>
      <c r="E1" s="1" t="s">
        <v>470</v>
      </c>
      <c r="F1" s="4" t="s">
        <v>469</v>
      </c>
      <c r="G1" s="1" t="s">
        <v>468</v>
      </c>
      <c r="H1" s="1" t="s">
        <v>467</v>
      </c>
      <c r="I1" s="4" t="s">
        <v>466</v>
      </c>
      <c r="J1" s="4" t="s">
        <v>465</v>
      </c>
      <c r="K1" s="4" t="s">
        <v>311</v>
      </c>
      <c r="L1" s="4" t="s">
        <v>464</v>
      </c>
      <c r="M1" s="4" t="s">
        <v>463</v>
      </c>
      <c r="N1" s="4" t="s">
        <v>313</v>
      </c>
      <c r="O1" s="4" t="s">
        <v>312</v>
      </c>
      <c r="P1" s="4" t="s">
        <v>462</v>
      </c>
      <c r="Q1" s="4" t="s">
        <v>311</v>
      </c>
    </row>
    <row r="2" spans="1:17" ht="51" x14ac:dyDescent="0.2">
      <c r="A2" s="1" t="s">
        <v>761</v>
      </c>
      <c r="B2" s="1" t="s">
        <v>760</v>
      </c>
      <c r="C2" s="1" t="s">
        <v>633</v>
      </c>
      <c r="D2" s="1">
        <v>6</v>
      </c>
      <c r="E2" s="1">
        <f t="shared" ref="E2:E33" si="0">Q2</f>
        <v>17</v>
      </c>
      <c r="F2" s="1">
        <f t="shared" ref="F2:F33" si="1">E2-D2</f>
        <v>11</v>
      </c>
      <c r="G2" s="1" t="s">
        <v>759</v>
      </c>
      <c r="H2" s="1" t="s">
        <v>1</v>
      </c>
      <c r="I2" s="1">
        <v>17</v>
      </c>
      <c r="J2" s="1">
        <v>0</v>
      </c>
      <c r="K2" s="1">
        <f t="shared" ref="K2:K33" si="2">SUM(I2:J2)</f>
        <v>17</v>
      </c>
      <c r="L2" s="1">
        <v>3</v>
      </c>
      <c r="M2" s="1">
        <v>3</v>
      </c>
      <c r="N2" s="1">
        <v>3</v>
      </c>
      <c r="O2" s="1">
        <v>5</v>
      </c>
      <c r="P2" s="1">
        <v>3</v>
      </c>
      <c r="Q2" s="1">
        <f t="shared" ref="Q2:Q33" si="3">SUM(L2:P2)</f>
        <v>17</v>
      </c>
    </row>
    <row r="3" spans="1:17" ht="51" x14ac:dyDescent="0.2">
      <c r="A3" s="1" t="s">
        <v>310</v>
      </c>
      <c r="B3" s="1" t="s">
        <v>309</v>
      </c>
      <c r="C3" s="1" t="s">
        <v>12</v>
      </c>
      <c r="D3" s="1">
        <v>6</v>
      </c>
      <c r="E3" s="1">
        <f t="shared" si="0"/>
        <v>17</v>
      </c>
      <c r="F3" s="1">
        <f t="shared" si="1"/>
        <v>11</v>
      </c>
      <c r="G3" s="1" t="s">
        <v>758</v>
      </c>
      <c r="H3" s="1" t="s">
        <v>1</v>
      </c>
      <c r="I3" s="1">
        <v>6</v>
      </c>
      <c r="J3" s="1">
        <v>11</v>
      </c>
      <c r="K3" s="1">
        <f t="shared" si="2"/>
        <v>17</v>
      </c>
      <c r="L3" s="1">
        <v>4</v>
      </c>
      <c r="M3" s="1">
        <v>4</v>
      </c>
      <c r="N3" s="1">
        <v>4</v>
      </c>
      <c r="O3" s="1">
        <v>3</v>
      </c>
      <c r="P3" s="1">
        <v>2</v>
      </c>
      <c r="Q3" s="1">
        <f t="shared" si="3"/>
        <v>17</v>
      </c>
    </row>
    <row r="4" spans="1:17" ht="38.25" x14ac:dyDescent="0.2">
      <c r="A4" s="1" t="s">
        <v>308</v>
      </c>
      <c r="B4" s="1" t="s">
        <v>307</v>
      </c>
      <c r="C4" s="1" t="s">
        <v>112</v>
      </c>
      <c r="D4" s="1">
        <v>10</v>
      </c>
      <c r="E4" s="1">
        <f t="shared" si="0"/>
        <v>15</v>
      </c>
      <c r="F4" s="1">
        <f t="shared" si="1"/>
        <v>5</v>
      </c>
      <c r="G4" s="1" t="s">
        <v>757</v>
      </c>
      <c r="H4" s="1" t="s">
        <v>1</v>
      </c>
      <c r="I4" s="1">
        <v>15</v>
      </c>
      <c r="J4" s="1">
        <v>0</v>
      </c>
      <c r="K4" s="1">
        <f t="shared" si="2"/>
        <v>15</v>
      </c>
      <c r="L4" s="1">
        <v>3</v>
      </c>
      <c r="M4" s="1">
        <v>3</v>
      </c>
      <c r="N4" s="1">
        <v>4</v>
      </c>
      <c r="O4" s="1">
        <v>2</v>
      </c>
      <c r="P4" s="1">
        <v>3</v>
      </c>
      <c r="Q4" s="1">
        <f t="shared" si="3"/>
        <v>15</v>
      </c>
    </row>
    <row r="5" spans="1:17" ht="51" x14ac:dyDescent="0.2">
      <c r="A5" s="1" t="s">
        <v>305</v>
      </c>
      <c r="B5" s="1" t="s">
        <v>304</v>
      </c>
      <c r="C5" s="1" t="s">
        <v>47</v>
      </c>
      <c r="D5" s="1">
        <v>10</v>
      </c>
      <c r="E5" s="1">
        <f t="shared" si="0"/>
        <v>15</v>
      </c>
      <c r="F5" s="1">
        <f t="shared" si="1"/>
        <v>5</v>
      </c>
      <c r="G5" s="1" t="s">
        <v>756</v>
      </c>
      <c r="H5" s="1" t="s">
        <v>755</v>
      </c>
      <c r="I5" s="1">
        <v>0</v>
      </c>
      <c r="J5" s="1">
        <v>15</v>
      </c>
      <c r="K5" s="1">
        <f t="shared" si="2"/>
        <v>15</v>
      </c>
      <c r="L5" s="1">
        <v>4</v>
      </c>
      <c r="M5" s="1">
        <v>3</v>
      </c>
      <c r="N5" s="1">
        <v>3</v>
      </c>
      <c r="O5" s="1">
        <v>3</v>
      </c>
      <c r="P5" s="1">
        <v>2</v>
      </c>
      <c r="Q5" s="1">
        <f t="shared" si="3"/>
        <v>15</v>
      </c>
    </row>
    <row r="6" spans="1:17" ht="51" x14ac:dyDescent="0.2">
      <c r="A6" s="1" t="s">
        <v>302</v>
      </c>
      <c r="B6" s="1" t="s">
        <v>301</v>
      </c>
      <c r="C6" s="1" t="s">
        <v>35</v>
      </c>
      <c r="D6" s="1">
        <v>10</v>
      </c>
      <c r="E6" s="1">
        <f t="shared" si="0"/>
        <v>16</v>
      </c>
      <c r="F6" s="1">
        <f t="shared" si="1"/>
        <v>6</v>
      </c>
      <c r="G6" s="1" t="s">
        <v>754</v>
      </c>
      <c r="H6" s="1" t="s">
        <v>739</v>
      </c>
      <c r="I6" s="1">
        <v>0</v>
      </c>
      <c r="J6" s="1">
        <v>16</v>
      </c>
      <c r="K6" s="1">
        <f t="shared" si="2"/>
        <v>16</v>
      </c>
      <c r="L6" s="1">
        <v>5</v>
      </c>
      <c r="M6" s="1">
        <v>2</v>
      </c>
      <c r="N6" s="1">
        <v>3</v>
      </c>
      <c r="O6" s="1">
        <v>3</v>
      </c>
      <c r="P6" s="1">
        <v>3</v>
      </c>
      <c r="Q6" s="1">
        <f t="shared" si="3"/>
        <v>16</v>
      </c>
    </row>
    <row r="7" spans="1:17" ht="51" x14ac:dyDescent="0.2">
      <c r="A7" s="1" t="s">
        <v>299</v>
      </c>
      <c r="B7" s="1" t="s">
        <v>298</v>
      </c>
      <c r="C7" s="1" t="s">
        <v>47</v>
      </c>
      <c r="D7" s="1">
        <v>10</v>
      </c>
      <c r="E7" s="1">
        <f t="shared" si="0"/>
        <v>16</v>
      </c>
      <c r="F7" s="1">
        <f t="shared" si="1"/>
        <v>6</v>
      </c>
      <c r="G7" s="1" t="s">
        <v>753</v>
      </c>
      <c r="H7" s="1" t="s">
        <v>752</v>
      </c>
      <c r="I7" s="1">
        <v>5</v>
      </c>
      <c r="J7" s="1">
        <v>11</v>
      </c>
      <c r="K7" s="1">
        <f t="shared" si="2"/>
        <v>16</v>
      </c>
      <c r="L7" s="1">
        <v>4</v>
      </c>
      <c r="M7" s="1">
        <v>2</v>
      </c>
      <c r="N7" s="1">
        <v>4</v>
      </c>
      <c r="O7" s="1">
        <v>3</v>
      </c>
      <c r="P7" s="1">
        <v>3</v>
      </c>
      <c r="Q7" s="1">
        <f t="shared" si="3"/>
        <v>16</v>
      </c>
    </row>
    <row r="8" spans="1:17" ht="51" x14ac:dyDescent="0.2">
      <c r="A8" s="1" t="s">
        <v>296</v>
      </c>
      <c r="B8" s="1" t="s">
        <v>295</v>
      </c>
      <c r="C8" s="1" t="s">
        <v>183</v>
      </c>
      <c r="D8" s="1">
        <v>4</v>
      </c>
      <c r="E8" s="1">
        <f t="shared" si="0"/>
        <v>15</v>
      </c>
      <c r="F8" s="1">
        <f t="shared" si="1"/>
        <v>11</v>
      </c>
      <c r="G8" s="1" t="s">
        <v>751</v>
      </c>
      <c r="H8" s="1" t="s">
        <v>750</v>
      </c>
      <c r="I8" s="1">
        <v>0</v>
      </c>
      <c r="J8" s="1">
        <v>15</v>
      </c>
      <c r="K8" s="1">
        <f t="shared" si="2"/>
        <v>15</v>
      </c>
      <c r="L8" s="1">
        <v>4</v>
      </c>
      <c r="M8" s="1">
        <v>3</v>
      </c>
      <c r="N8" s="1">
        <v>1</v>
      </c>
      <c r="O8" s="1">
        <v>4</v>
      </c>
      <c r="P8" s="1">
        <v>3</v>
      </c>
      <c r="Q8" s="1">
        <f t="shared" si="3"/>
        <v>15</v>
      </c>
    </row>
    <row r="9" spans="1:17" ht="76.5" x14ac:dyDescent="0.2">
      <c r="A9" s="1" t="s">
        <v>294</v>
      </c>
      <c r="B9" s="1" t="s">
        <v>293</v>
      </c>
      <c r="C9" s="1" t="s">
        <v>91</v>
      </c>
      <c r="D9" s="1">
        <v>10</v>
      </c>
      <c r="E9" s="1">
        <f t="shared" si="0"/>
        <v>19</v>
      </c>
      <c r="F9" s="1">
        <f t="shared" si="1"/>
        <v>9</v>
      </c>
      <c r="G9" s="1" t="s">
        <v>749</v>
      </c>
      <c r="H9" s="1" t="s">
        <v>748</v>
      </c>
      <c r="I9" s="1">
        <v>10</v>
      </c>
      <c r="J9" s="1">
        <v>9</v>
      </c>
      <c r="K9" s="1">
        <f t="shared" si="2"/>
        <v>19</v>
      </c>
      <c r="L9" s="1">
        <v>5</v>
      </c>
      <c r="M9" s="1">
        <v>4</v>
      </c>
      <c r="N9" s="1">
        <v>3</v>
      </c>
      <c r="O9" s="1">
        <v>3</v>
      </c>
      <c r="P9" s="1">
        <v>4</v>
      </c>
      <c r="Q9" s="1">
        <f t="shared" si="3"/>
        <v>19</v>
      </c>
    </row>
    <row r="10" spans="1:17" ht="51" x14ac:dyDescent="0.2">
      <c r="A10" s="1" t="s">
        <v>291</v>
      </c>
      <c r="B10" s="1" t="s">
        <v>290</v>
      </c>
      <c r="C10" s="1" t="s">
        <v>35</v>
      </c>
      <c r="D10" s="1">
        <v>10</v>
      </c>
      <c r="E10" s="1">
        <f t="shared" si="0"/>
        <v>24</v>
      </c>
      <c r="F10" s="1">
        <f t="shared" si="1"/>
        <v>14</v>
      </c>
      <c r="G10" s="1" t="s">
        <v>747</v>
      </c>
      <c r="H10" s="1" t="s">
        <v>739</v>
      </c>
      <c r="I10" s="1">
        <v>0</v>
      </c>
      <c r="J10" s="1">
        <v>24</v>
      </c>
      <c r="K10" s="1">
        <f t="shared" si="2"/>
        <v>24</v>
      </c>
      <c r="L10" s="1">
        <v>7</v>
      </c>
      <c r="M10" s="1">
        <v>4</v>
      </c>
      <c r="N10" s="1">
        <v>5</v>
      </c>
      <c r="O10" s="1">
        <v>3</v>
      </c>
      <c r="P10" s="1">
        <v>5</v>
      </c>
      <c r="Q10" s="1">
        <f t="shared" si="3"/>
        <v>24</v>
      </c>
    </row>
    <row r="11" spans="1:17" ht="51" x14ac:dyDescent="0.2">
      <c r="A11" s="1" t="s">
        <v>288</v>
      </c>
      <c r="B11" s="1" t="s">
        <v>287</v>
      </c>
      <c r="C11" s="1" t="s">
        <v>35</v>
      </c>
      <c r="D11" s="1">
        <v>10</v>
      </c>
      <c r="E11" s="1">
        <f t="shared" si="0"/>
        <v>18</v>
      </c>
      <c r="F11" s="1">
        <f t="shared" si="1"/>
        <v>8</v>
      </c>
      <c r="G11" s="1" t="s">
        <v>746</v>
      </c>
      <c r="H11" s="1" t="s">
        <v>1</v>
      </c>
      <c r="I11" s="1">
        <v>0</v>
      </c>
      <c r="J11" s="1">
        <v>18</v>
      </c>
      <c r="K11" s="1">
        <f t="shared" si="2"/>
        <v>18</v>
      </c>
      <c r="L11" s="1">
        <v>3</v>
      </c>
      <c r="M11" s="1">
        <v>3</v>
      </c>
      <c r="N11" s="1">
        <v>5</v>
      </c>
      <c r="O11" s="1">
        <v>4</v>
      </c>
      <c r="P11" s="1">
        <v>3</v>
      </c>
      <c r="Q11" s="1">
        <f t="shared" si="3"/>
        <v>18</v>
      </c>
    </row>
    <row r="12" spans="1:17" ht="51" x14ac:dyDescent="0.2">
      <c r="A12" s="1" t="s">
        <v>285</v>
      </c>
      <c r="B12" s="1" t="s">
        <v>284</v>
      </c>
      <c r="C12" s="1" t="s">
        <v>112</v>
      </c>
      <c r="D12" s="1">
        <v>10</v>
      </c>
      <c r="E12" s="1">
        <f t="shared" si="0"/>
        <v>15</v>
      </c>
      <c r="F12" s="1">
        <f t="shared" si="1"/>
        <v>5</v>
      </c>
      <c r="G12" s="1" t="s">
        <v>745</v>
      </c>
      <c r="H12" s="1" t="s">
        <v>744</v>
      </c>
      <c r="I12" s="1">
        <v>15</v>
      </c>
      <c r="J12" s="1">
        <v>0</v>
      </c>
      <c r="K12" s="1">
        <f t="shared" si="2"/>
        <v>15</v>
      </c>
      <c r="L12" s="1">
        <v>3</v>
      </c>
      <c r="M12" s="1">
        <v>2</v>
      </c>
      <c r="N12" s="1">
        <v>4</v>
      </c>
      <c r="O12" s="1">
        <v>2</v>
      </c>
      <c r="P12" s="1">
        <v>4</v>
      </c>
      <c r="Q12" s="1">
        <f t="shared" si="3"/>
        <v>15</v>
      </c>
    </row>
    <row r="13" spans="1:17" ht="51" x14ac:dyDescent="0.2">
      <c r="A13" s="1" t="s">
        <v>282</v>
      </c>
      <c r="B13" s="1" t="s">
        <v>281</v>
      </c>
      <c r="C13" s="1" t="s">
        <v>112</v>
      </c>
      <c r="D13" s="1">
        <v>10</v>
      </c>
      <c r="E13" s="1">
        <f t="shared" si="0"/>
        <v>15</v>
      </c>
      <c r="F13" s="1">
        <f t="shared" si="1"/>
        <v>5</v>
      </c>
      <c r="G13" s="1" t="s">
        <v>743</v>
      </c>
      <c r="H13" s="1" t="s">
        <v>1</v>
      </c>
      <c r="I13" s="1">
        <v>15</v>
      </c>
      <c r="J13" s="1">
        <v>0</v>
      </c>
      <c r="K13" s="1">
        <f t="shared" si="2"/>
        <v>15</v>
      </c>
      <c r="L13" s="1">
        <v>3</v>
      </c>
      <c r="M13" s="1">
        <v>3</v>
      </c>
      <c r="N13" s="1">
        <v>2</v>
      </c>
      <c r="O13" s="1">
        <v>4</v>
      </c>
      <c r="P13" s="1">
        <v>3</v>
      </c>
      <c r="Q13" s="1">
        <f t="shared" si="3"/>
        <v>15</v>
      </c>
    </row>
    <row r="14" spans="1:17" ht="51" x14ac:dyDescent="0.2">
      <c r="A14" s="1" t="s">
        <v>279</v>
      </c>
      <c r="B14" s="1" t="s">
        <v>278</v>
      </c>
      <c r="C14" s="1" t="s">
        <v>91</v>
      </c>
      <c r="D14" s="1">
        <v>10</v>
      </c>
      <c r="E14" s="1">
        <f t="shared" si="0"/>
        <v>15</v>
      </c>
      <c r="F14" s="1">
        <f t="shared" si="1"/>
        <v>5</v>
      </c>
      <c r="G14" s="1" t="s">
        <v>742</v>
      </c>
      <c r="H14" s="1" t="s">
        <v>741</v>
      </c>
      <c r="I14" s="1">
        <v>15</v>
      </c>
      <c r="J14" s="1">
        <v>0</v>
      </c>
      <c r="K14" s="1">
        <f t="shared" si="2"/>
        <v>15</v>
      </c>
      <c r="L14" s="1">
        <v>4</v>
      </c>
      <c r="M14" s="1">
        <v>3</v>
      </c>
      <c r="N14" s="1">
        <v>2</v>
      </c>
      <c r="O14" s="1">
        <v>3</v>
      </c>
      <c r="P14" s="1">
        <v>3</v>
      </c>
      <c r="Q14" s="1">
        <f t="shared" si="3"/>
        <v>15</v>
      </c>
    </row>
    <row r="15" spans="1:17" ht="51" x14ac:dyDescent="0.2">
      <c r="A15" s="1" t="s">
        <v>276</v>
      </c>
      <c r="B15" s="1" t="s">
        <v>275</v>
      </c>
      <c r="C15" s="1" t="s">
        <v>35</v>
      </c>
      <c r="D15" s="1">
        <v>10</v>
      </c>
      <c r="E15" s="1">
        <f t="shared" si="0"/>
        <v>24</v>
      </c>
      <c r="F15" s="1">
        <f t="shared" si="1"/>
        <v>14</v>
      </c>
      <c r="G15" s="1" t="s">
        <v>740</v>
      </c>
      <c r="H15" s="1" t="s">
        <v>739</v>
      </c>
      <c r="I15" s="1">
        <v>0</v>
      </c>
      <c r="J15" s="1">
        <v>24</v>
      </c>
      <c r="K15" s="1">
        <f t="shared" si="2"/>
        <v>24</v>
      </c>
      <c r="L15" s="1">
        <v>5</v>
      </c>
      <c r="M15" s="1">
        <v>5</v>
      </c>
      <c r="N15" s="1">
        <v>4</v>
      </c>
      <c r="O15" s="1">
        <v>5</v>
      </c>
      <c r="P15" s="1">
        <v>5</v>
      </c>
      <c r="Q15" s="1">
        <f t="shared" si="3"/>
        <v>24</v>
      </c>
    </row>
    <row r="16" spans="1:17" ht="51" x14ac:dyDescent="0.2">
      <c r="A16" s="1" t="s">
        <v>273</v>
      </c>
      <c r="B16" s="1" t="s">
        <v>272</v>
      </c>
      <c r="C16" s="1" t="s">
        <v>91</v>
      </c>
      <c r="D16" s="1">
        <v>10</v>
      </c>
      <c r="E16" s="1">
        <f t="shared" si="0"/>
        <v>18</v>
      </c>
      <c r="F16" s="1">
        <f t="shared" si="1"/>
        <v>8</v>
      </c>
      <c r="G16" s="1" t="s">
        <v>738</v>
      </c>
      <c r="H16" s="1" t="s">
        <v>737</v>
      </c>
      <c r="I16" s="1">
        <v>18</v>
      </c>
      <c r="J16" s="1">
        <v>0</v>
      </c>
      <c r="K16" s="1">
        <f t="shared" si="2"/>
        <v>18</v>
      </c>
      <c r="L16" s="1">
        <v>3</v>
      </c>
      <c r="M16" s="1">
        <v>3</v>
      </c>
      <c r="N16" s="1">
        <v>3</v>
      </c>
      <c r="O16" s="1">
        <v>4</v>
      </c>
      <c r="P16" s="1">
        <v>5</v>
      </c>
      <c r="Q16" s="1">
        <f t="shared" si="3"/>
        <v>18</v>
      </c>
    </row>
    <row r="17" spans="1:17" ht="51" x14ac:dyDescent="0.2">
      <c r="A17" s="1" t="s">
        <v>270</v>
      </c>
      <c r="B17" s="1" t="s">
        <v>269</v>
      </c>
      <c r="C17" s="1" t="s">
        <v>112</v>
      </c>
      <c r="D17" s="1">
        <v>10</v>
      </c>
      <c r="E17" s="1">
        <f t="shared" si="0"/>
        <v>17</v>
      </c>
      <c r="F17" s="1">
        <f t="shared" si="1"/>
        <v>7</v>
      </c>
      <c r="G17" s="1" t="s">
        <v>736</v>
      </c>
      <c r="H17" s="1" t="s">
        <v>1</v>
      </c>
      <c r="I17" s="1">
        <v>17</v>
      </c>
      <c r="J17" s="1">
        <v>0</v>
      </c>
      <c r="K17" s="1">
        <f t="shared" si="2"/>
        <v>17</v>
      </c>
      <c r="L17" s="1">
        <v>4</v>
      </c>
      <c r="M17" s="1">
        <v>3</v>
      </c>
      <c r="N17" s="1">
        <v>4</v>
      </c>
      <c r="O17" s="1">
        <v>4</v>
      </c>
      <c r="P17" s="1">
        <v>2</v>
      </c>
      <c r="Q17" s="1">
        <f t="shared" si="3"/>
        <v>17</v>
      </c>
    </row>
    <row r="18" spans="1:17" ht="63.75" x14ac:dyDescent="0.2">
      <c r="A18" s="1" t="s">
        <v>267</v>
      </c>
      <c r="B18" s="1" t="s">
        <v>266</v>
      </c>
      <c r="C18" s="1" t="s">
        <v>47</v>
      </c>
      <c r="D18" s="1">
        <v>10</v>
      </c>
      <c r="E18" s="1">
        <f t="shared" si="0"/>
        <v>21</v>
      </c>
      <c r="F18" s="1">
        <f t="shared" si="1"/>
        <v>11</v>
      </c>
      <c r="G18" s="1" t="s">
        <v>735</v>
      </c>
      <c r="H18" s="1" t="s">
        <v>734</v>
      </c>
      <c r="I18" s="1">
        <v>0</v>
      </c>
      <c r="J18" s="1">
        <v>21</v>
      </c>
      <c r="K18" s="1">
        <f t="shared" si="2"/>
        <v>21</v>
      </c>
      <c r="L18" s="1">
        <v>4</v>
      </c>
      <c r="M18" s="1">
        <v>4</v>
      </c>
      <c r="N18" s="1">
        <v>3</v>
      </c>
      <c r="O18" s="1">
        <v>5</v>
      </c>
      <c r="P18" s="1">
        <v>5</v>
      </c>
      <c r="Q18" s="1">
        <f t="shared" si="3"/>
        <v>21</v>
      </c>
    </row>
    <row r="19" spans="1:17" ht="51" x14ac:dyDescent="0.2">
      <c r="A19" s="1" t="s">
        <v>264</v>
      </c>
      <c r="B19" s="1" t="s">
        <v>263</v>
      </c>
      <c r="C19" s="1" t="s">
        <v>35</v>
      </c>
      <c r="D19" s="1">
        <v>10</v>
      </c>
      <c r="E19" s="1">
        <f t="shared" si="0"/>
        <v>14</v>
      </c>
      <c r="F19" s="1">
        <f t="shared" si="1"/>
        <v>4</v>
      </c>
      <c r="G19" s="1" t="s">
        <v>733</v>
      </c>
      <c r="H19" s="1" t="s">
        <v>1</v>
      </c>
      <c r="I19" s="1">
        <v>0</v>
      </c>
      <c r="J19" s="1">
        <v>14</v>
      </c>
      <c r="K19" s="1">
        <f t="shared" si="2"/>
        <v>14</v>
      </c>
      <c r="L19" s="1">
        <v>5</v>
      </c>
      <c r="M19" s="1">
        <v>1</v>
      </c>
      <c r="N19" s="1">
        <v>3</v>
      </c>
      <c r="O19" s="1">
        <v>2</v>
      </c>
      <c r="P19" s="1">
        <v>3</v>
      </c>
      <c r="Q19" s="1">
        <f t="shared" si="3"/>
        <v>14</v>
      </c>
    </row>
    <row r="20" spans="1:17" ht="51" x14ac:dyDescent="0.2">
      <c r="A20" s="1" t="s">
        <v>261</v>
      </c>
      <c r="B20" s="1" t="s">
        <v>260</v>
      </c>
      <c r="C20" s="1" t="s">
        <v>47</v>
      </c>
      <c r="D20" s="1">
        <v>10</v>
      </c>
      <c r="E20" s="1">
        <f t="shared" si="0"/>
        <v>16</v>
      </c>
      <c r="F20" s="1">
        <f t="shared" si="1"/>
        <v>6</v>
      </c>
      <c r="G20" s="1" t="s">
        <v>732</v>
      </c>
      <c r="H20" s="1" t="s">
        <v>731</v>
      </c>
      <c r="I20" s="1">
        <v>0</v>
      </c>
      <c r="J20" s="1">
        <v>16</v>
      </c>
      <c r="K20" s="1">
        <f t="shared" si="2"/>
        <v>16</v>
      </c>
      <c r="L20" s="1">
        <v>4</v>
      </c>
      <c r="M20" s="1">
        <v>3</v>
      </c>
      <c r="N20" s="1">
        <v>4</v>
      </c>
      <c r="O20" s="1">
        <v>2</v>
      </c>
      <c r="P20" s="1">
        <v>3</v>
      </c>
      <c r="Q20" s="1">
        <f t="shared" si="3"/>
        <v>16</v>
      </c>
    </row>
    <row r="21" spans="1:17" ht="51" x14ac:dyDescent="0.2">
      <c r="A21" s="1" t="s">
        <v>258</v>
      </c>
      <c r="B21" s="1" t="s">
        <v>257</v>
      </c>
      <c r="C21" s="1" t="s">
        <v>47</v>
      </c>
      <c r="D21" s="1">
        <v>10</v>
      </c>
      <c r="E21" s="1">
        <f t="shared" si="0"/>
        <v>16</v>
      </c>
      <c r="F21" s="1">
        <f t="shared" si="1"/>
        <v>6</v>
      </c>
      <c r="G21" s="1" t="s">
        <v>730</v>
      </c>
      <c r="H21" s="1" t="s">
        <v>1</v>
      </c>
      <c r="I21" s="1">
        <v>0</v>
      </c>
      <c r="J21" s="1">
        <v>16</v>
      </c>
      <c r="K21" s="1">
        <f t="shared" si="2"/>
        <v>16</v>
      </c>
      <c r="L21" s="1">
        <v>3</v>
      </c>
      <c r="M21" s="1">
        <v>1</v>
      </c>
      <c r="N21" s="1">
        <v>4</v>
      </c>
      <c r="O21" s="1">
        <v>3</v>
      </c>
      <c r="P21" s="1">
        <v>5</v>
      </c>
      <c r="Q21" s="1">
        <f t="shared" si="3"/>
        <v>16</v>
      </c>
    </row>
    <row r="22" spans="1:17" ht="51" x14ac:dyDescent="0.2">
      <c r="A22" s="1" t="s">
        <v>255</v>
      </c>
      <c r="B22" s="1" t="s">
        <v>254</v>
      </c>
      <c r="C22" s="1" t="s">
        <v>112</v>
      </c>
      <c r="D22" s="1">
        <v>12</v>
      </c>
      <c r="E22" s="1">
        <f t="shared" si="0"/>
        <v>20</v>
      </c>
      <c r="F22" s="1">
        <f t="shared" si="1"/>
        <v>8</v>
      </c>
      <c r="G22" s="1" t="s">
        <v>729</v>
      </c>
      <c r="H22" s="1" t="s">
        <v>728</v>
      </c>
      <c r="I22" s="1">
        <v>9</v>
      </c>
      <c r="J22" s="1">
        <v>11</v>
      </c>
      <c r="K22" s="1">
        <f t="shared" si="2"/>
        <v>20</v>
      </c>
      <c r="L22" s="1">
        <v>5</v>
      </c>
      <c r="M22" s="1">
        <v>4</v>
      </c>
      <c r="N22" s="1">
        <v>4</v>
      </c>
      <c r="O22" s="1">
        <v>4</v>
      </c>
      <c r="P22" s="1">
        <v>3</v>
      </c>
      <c r="Q22" s="1">
        <f t="shared" si="3"/>
        <v>20</v>
      </c>
    </row>
    <row r="23" spans="1:17" ht="51" x14ac:dyDescent="0.2">
      <c r="A23" s="1" t="s">
        <v>252</v>
      </c>
      <c r="B23" s="1" t="s">
        <v>251</v>
      </c>
      <c r="C23" s="1" t="s">
        <v>35</v>
      </c>
      <c r="D23" s="1">
        <v>12</v>
      </c>
      <c r="E23" s="1">
        <f t="shared" si="0"/>
        <v>18</v>
      </c>
      <c r="F23" s="1">
        <f t="shared" si="1"/>
        <v>6</v>
      </c>
      <c r="G23" s="1" t="s">
        <v>727</v>
      </c>
      <c r="H23" s="1" t="s">
        <v>1</v>
      </c>
      <c r="I23" s="1">
        <v>0</v>
      </c>
      <c r="J23" s="1">
        <v>18</v>
      </c>
      <c r="K23" s="1">
        <f t="shared" si="2"/>
        <v>18</v>
      </c>
      <c r="L23" s="1">
        <v>4</v>
      </c>
      <c r="M23" s="1">
        <v>2</v>
      </c>
      <c r="N23" s="1">
        <v>5</v>
      </c>
      <c r="O23" s="1">
        <v>4</v>
      </c>
      <c r="P23" s="1">
        <v>3</v>
      </c>
      <c r="Q23" s="1">
        <f t="shared" si="3"/>
        <v>18</v>
      </c>
    </row>
    <row r="24" spans="1:17" ht="51" x14ac:dyDescent="0.2">
      <c r="A24" s="1" t="s">
        <v>249</v>
      </c>
      <c r="B24" s="1" t="s">
        <v>248</v>
      </c>
      <c r="C24" s="1" t="s">
        <v>77</v>
      </c>
      <c r="D24" s="1">
        <v>16</v>
      </c>
      <c r="E24" s="1">
        <f t="shared" si="0"/>
        <v>16</v>
      </c>
      <c r="F24" s="1">
        <f t="shared" si="1"/>
        <v>0</v>
      </c>
      <c r="G24" s="1" t="s">
        <v>726</v>
      </c>
      <c r="H24" s="1" t="s">
        <v>1</v>
      </c>
      <c r="I24" s="1">
        <v>0</v>
      </c>
      <c r="J24" s="1">
        <v>16</v>
      </c>
      <c r="K24" s="1">
        <f t="shared" si="2"/>
        <v>16</v>
      </c>
      <c r="L24" s="1">
        <v>2</v>
      </c>
      <c r="M24" s="1">
        <v>3</v>
      </c>
      <c r="N24" s="1">
        <v>4</v>
      </c>
      <c r="O24" s="1">
        <v>5</v>
      </c>
      <c r="P24" s="1">
        <v>2</v>
      </c>
      <c r="Q24" s="1">
        <f t="shared" si="3"/>
        <v>16</v>
      </c>
    </row>
    <row r="25" spans="1:17" ht="51" x14ac:dyDescent="0.2">
      <c r="A25" s="1" t="s">
        <v>247</v>
      </c>
      <c r="B25" s="1" t="s">
        <v>246</v>
      </c>
      <c r="C25" s="1" t="s">
        <v>77</v>
      </c>
      <c r="D25" s="1">
        <v>16</v>
      </c>
      <c r="E25" s="1">
        <f t="shared" si="0"/>
        <v>20</v>
      </c>
      <c r="F25" s="1">
        <f t="shared" si="1"/>
        <v>4</v>
      </c>
      <c r="G25" s="1" t="s">
        <v>725</v>
      </c>
      <c r="H25" s="1" t="s">
        <v>724</v>
      </c>
      <c r="I25" s="1">
        <v>10</v>
      </c>
      <c r="J25" s="1">
        <v>10</v>
      </c>
      <c r="K25" s="1">
        <f t="shared" si="2"/>
        <v>20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f t="shared" si="3"/>
        <v>20</v>
      </c>
    </row>
    <row r="26" spans="1:17" ht="51" x14ac:dyDescent="0.2">
      <c r="A26" s="1" t="s">
        <v>245</v>
      </c>
      <c r="B26" s="1" t="s">
        <v>244</v>
      </c>
      <c r="C26" s="1" t="s">
        <v>35</v>
      </c>
      <c r="D26" s="1">
        <v>12</v>
      </c>
      <c r="E26" s="1">
        <f t="shared" si="0"/>
        <v>19</v>
      </c>
      <c r="F26" s="1">
        <f t="shared" si="1"/>
        <v>7</v>
      </c>
      <c r="G26" s="1" t="s">
        <v>723</v>
      </c>
      <c r="H26" s="1" t="s">
        <v>709</v>
      </c>
      <c r="I26" s="1">
        <v>0</v>
      </c>
      <c r="J26" s="1">
        <v>19</v>
      </c>
      <c r="K26" s="1">
        <f t="shared" si="2"/>
        <v>19</v>
      </c>
      <c r="L26" s="1">
        <v>3</v>
      </c>
      <c r="M26" s="1">
        <v>5</v>
      </c>
      <c r="N26" s="1">
        <v>3</v>
      </c>
      <c r="O26" s="1">
        <v>3</v>
      </c>
      <c r="P26" s="1">
        <v>5</v>
      </c>
      <c r="Q26" s="1">
        <f t="shared" si="3"/>
        <v>19</v>
      </c>
    </row>
    <row r="27" spans="1:17" ht="51" x14ac:dyDescent="0.2">
      <c r="A27" s="1" t="s">
        <v>242</v>
      </c>
      <c r="B27" s="1" t="s">
        <v>241</v>
      </c>
      <c r="C27" s="1" t="s">
        <v>77</v>
      </c>
      <c r="D27" s="1">
        <v>16</v>
      </c>
      <c r="E27" s="1">
        <f t="shared" si="0"/>
        <v>17.5</v>
      </c>
      <c r="F27" s="1">
        <f t="shared" si="1"/>
        <v>1.5</v>
      </c>
      <c r="G27" s="1" t="s">
        <v>722</v>
      </c>
      <c r="H27" s="1" t="s">
        <v>1</v>
      </c>
      <c r="I27" s="1">
        <v>0</v>
      </c>
      <c r="J27" s="1">
        <v>17.5</v>
      </c>
      <c r="K27" s="1">
        <f t="shared" si="2"/>
        <v>17.5</v>
      </c>
      <c r="L27" s="1">
        <v>4</v>
      </c>
      <c r="M27" s="1">
        <v>2.5</v>
      </c>
      <c r="N27" s="1">
        <v>4</v>
      </c>
      <c r="O27" s="1">
        <v>4</v>
      </c>
      <c r="P27" s="1">
        <v>3</v>
      </c>
      <c r="Q27" s="1">
        <f t="shared" si="3"/>
        <v>17.5</v>
      </c>
    </row>
    <row r="28" spans="1:17" ht="51" x14ac:dyDescent="0.2">
      <c r="A28" s="1" t="s">
        <v>240</v>
      </c>
      <c r="B28" s="1" t="s">
        <v>239</v>
      </c>
      <c r="C28" s="1" t="s">
        <v>47</v>
      </c>
      <c r="D28" s="1">
        <v>12</v>
      </c>
      <c r="E28" s="1">
        <f t="shared" si="0"/>
        <v>15</v>
      </c>
      <c r="F28" s="1">
        <f t="shared" si="1"/>
        <v>3</v>
      </c>
      <c r="G28" s="1" t="s">
        <v>721</v>
      </c>
      <c r="H28" s="1" t="s">
        <v>1</v>
      </c>
      <c r="I28" s="1">
        <v>10</v>
      </c>
      <c r="J28" s="1">
        <v>5</v>
      </c>
      <c r="K28" s="1">
        <f t="shared" si="2"/>
        <v>15</v>
      </c>
      <c r="L28" s="1">
        <v>3</v>
      </c>
      <c r="M28" s="1">
        <v>3</v>
      </c>
      <c r="N28" s="1">
        <v>3</v>
      </c>
      <c r="O28" s="1">
        <v>3</v>
      </c>
      <c r="P28" s="1">
        <v>3</v>
      </c>
      <c r="Q28" s="1">
        <f t="shared" si="3"/>
        <v>15</v>
      </c>
    </row>
    <row r="29" spans="1:17" ht="51" x14ac:dyDescent="0.2">
      <c r="A29" s="1" t="s">
        <v>237</v>
      </c>
      <c r="B29" s="1" t="s">
        <v>236</v>
      </c>
      <c r="C29" s="1" t="s">
        <v>47</v>
      </c>
      <c r="D29" s="1">
        <v>12</v>
      </c>
      <c r="E29" s="1">
        <f t="shared" si="0"/>
        <v>15</v>
      </c>
      <c r="F29" s="1">
        <f t="shared" si="1"/>
        <v>3</v>
      </c>
      <c r="G29" s="1" t="s">
        <v>720</v>
      </c>
      <c r="H29" s="1" t="s">
        <v>719</v>
      </c>
      <c r="I29" s="1">
        <v>0</v>
      </c>
      <c r="J29" s="1">
        <v>15</v>
      </c>
      <c r="K29" s="1">
        <f t="shared" si="2"/>
        <v>15</v>
      </c>
      <c r="L29" s="1">
        <v>3</v>
      </c>
      <c r="M29" s="1">
        <v>3</v>
      </c>
      <c r="N29" s="1">
        <v>2</v>
      </c>
      <c r="O29" s="1">
        <v>3</v>
      </c>
      <c r="P29" s="1">
        <v>4</v>
      </c>
      <c r="Q29" s="1">
        <f t="shared" si="3"/>
        <v>15</v>
      </c>
    </row>
    <row r="30" spans="1:17" ht="51" x14ac:dyDescent="0.2">
      <c r="A30" s="1" t="s">
        <v>234</v>
      </c>
      <c r="B30" s="1" t="s">
        <v>233</v>
      </c>
      <c r="C30" s="1" t="s">
        <v>47</v>
      </c>
      <c r="D30" s="1">
        <v>12</v>
      </c>
      <c r="E30" s="1">
        <f t="shared" si="0"/>
        <v>16.5</v>
      </c>
      <c r="F30" s="1">
        <f t="shared" si="1"/>
        <v>4.5</v>
      </c>
      <c r="G30" s="1" t="s">
        <v>718</v>
      </c>
      <c r="H30" s="1" t="s">
        <v>1</v>
      </c>
      <c r="I30" s="1">
        <v>4</v>
      </c>
      <c r="J30" s="1">
        <v>12.5</v>
      </c>
      <c r="K30" s="1">
        <f t="shared" si="2"/>
        <v>16.5</v>
      </c>
      <c r="L30" s="1">
        <v>3.5</v>
      </c>
      <c r="M30" s="1">
        <v>3</v>
      </c>
      <c r="N30" s="1">
        <v>3</v>
      </c>
      <c r="O30" s="1">
        <v>4</v>
      </c>
      <c r="P30" s="1">
        <v>3</v>
      </c>
      <c r="Q30" s="1">
        <f t="shared" si="3"/>
        <v>16.5</v>
      </c>
    </row>
    <row r="31" spans="1:17" ht="51" x14ac:dyDescent="0.2">
      <c r="A31" s="1" t="s">
        <v>231</v>
      </c>
      <c r="B31" s="1" t="s">
        <v>230</v>
      </c>
      <c r="C31" s="1" t="s">
        <v>47</v>
      </c>
      <c r="D31" s="1">
        <v>12</v>
      </c>
      <c r="E31" s="1">
        <f t="shared" si="0"/>
        <v>18</v>
      </c>
      <c r="F31" s="1">
        <f t="shared" si="1"/>
        <v>6</v>
      </c>
      <c r="G31" s="1" t="s">
        <v>717</v>
      </c>
      <c r="H31" s="1" t="s">
        <v>1</v>
      </c>
      <c r="I31" s="1">
        <v>4</v>
      </c>
      <c r="J31" s="1">
        <v>14</v>
      </c>
      <c r="K31" s="1">
        <f t="shared" si="2"/>
        <v>18</v>
      </c>
      <c r="L31" s="1">
        <v>4</v>
      </c>
      <c r="M31" s="1">
        <v>3</v>
      </c>
      <c r="N31" s="1">
        <v>5</v>
      </c>
      <c r="O31" s="1">
        <v>3</v>
      </c>
      <c r="P31" s="1">
        <v>3</v>
      </c>
      <c r="Q31" s="1">
        <f t="shared" si="3"/>
        <v>18</v>
      </c>
    </row>
    <row r="32" spans="1:17" ht="51" x14ac:dyDescent="0.2">
      <c r="A32" s="1" t="s">
        <v>228</v>
      </c>
      <c r="B32" s="1" t="s">
        <v>227</v>
      </c>
      <c r="C32" s="1" t="s">
        <v>35</v>
      </c>
      <c r="D32" s="1">
        <v>12</v>
      </c>
      <c r="E32" s="1">
        <f t="shared" si="0"/>
        <v>17.5</v>
      </c>
      <c r="F32" s="1">
        <f t="shared" si="1"/>
        <v>5.5</v>
      </c>
      <c r="G32" s="1" t="s">
        <v>716</v>
      </c>
      <c r="H32" s="1" t="s">
        <v>1</v>
      </c>
      <c r="I32" s="1">
        <v>0</v>
      </c>
      <c r="J32" s="1">
        <v>17.5</v>
      </c>
      <c r="K32" s="1">
        <f t="shared" si="2"/>
        <v>17.5</v>
      </c>
      <c r="L32" s="1">
        <v>4</v>
      </c>
      <c r="M32" s="1">
        <v>4</v>
      </c>
      <c r="N32" s="1">
        <v>4</v>
      </c>
      <c r="O32" s="1">
        <v>3.5</v>
      </c>
      <c r="P32" s="1">
        <v>2</v>
      </c>
      <c r="Q32" s="1">
        <f t="shared" si="3"/>
        <v>17.5</v>
      </c>
    </row>
    <row r="33" spans="1:17" ht="51" x14ac:dyDescent="0.2">
      <c r="A33" s="1" t="s">
        <v>225</v>
      </c>
      <c r="B33" s="1" t="s">
        <v>224</v>
      </c>
      <c r="C33" s="1" t="s">
        <v>112</v>
      </c>
      <c r="D33" s="1">
        <v>12</v>
      </c>
      <c r="E33" s="1">
        <f t="shared" si="0"/>
        <v>24</v>
      </c>
      <c r="F33" s="1">
        <f t="shared" si="1"/>
        <v>12</v>
      </c>
      <c r="G33" s="1" t="s">
        <v>715</v>
      </c>
      <c r="H33" s="1" t="s">
        <v>691</v>
      </c>
      <c r="I33" s="1">
        <v>24</v>
      </c>
      <c r="J33" s="1">
        <v>0</v>
      </c>
      <c r="K33" s="1">
        <f t="shared" si="2"/>
        <v>24</v>
      </c>
      <c r="L33" s="1">
        <v>4.5</v>
      </c>
      <c r="M33" s="1">
        <v>5</v>
      </c>
      <c r="N33" s="1">
        <v>4.5</v>
      </c>
      <c r="O33" s="1">
        <v>5</v>
      </c>
      <c r="P33" s="1">
        <v>5</v>
      </c>
      <c r="Q33" s="1">
        <f t="shared" si="3"/>
        <v>24</v>
      </c>
    </row>
    <row r="34" spans="1:17" ht="51" x14ac:dyDescent="0.2">
      <c r="A34" s="1" t="s">
        <v>222</v>
      </c>
      <c r="B34" s="1" t="s">
        <v>221</v>
      </c>
      <c r="C34" s="1" t="s">
        <v>91</v>
      </c>
      <c r="D34" s="1">
        <v>12</v>
      </c>
      <c r="E34" s="1">
        <f t="shared" ref="E34:E65" si="4">Q34</f>
        <v>17</v>
      </c>
      <c r="F34" s="1">
        <f t="shared" ref="F34:F65" si="5">E34-D34</f>
        <v>5</v>
      </c>
      <c r="G34" s="1" t="s">
        <v>714</v>
      </c>
      <c r="H34" s="1" t="s">
        <v>1</v>
      </c>
      <c r="I34" s="1">
        <v>17</v>
      </c>
      <c r="J34" s="1">
        <v>0</v>
      </c>
      <c r="K34" s="1">
        <f t="shared" ref="K34:K65" si="6">SUM(I34:J34)</f>
        <v>17</v>
      </c>
      <c r="L34" s="1">
        <v>3</v>
      </c>
      <c r="M34" s="1">
        <v>3</v>
      </c>
      <c r="N34" s="1">
        <v>3</v>
      </c>
      <c r="O34" s="1">
        <v>4</v>
      </c>
      <c r="P34" s="1">
        <v>4</v>
      </c>
      <c r="Q34" s="1">
        <f t="shared" ref="Q34:Q65" si="7">SUM(L34:P34)</f>
        <v>17</v>
      </c>
    </row>
    <row r="35" spans="1:17" ht="38.25" x14ac:dyDescent="0.2">
      <c r="A35" s="1" t="s">
        <v>219</v>
      </c>
      <c r="B35" s="1" t="s">
        <v>218</v>
      </c>
      <c r="C35" s="1" t="s">
        <v>12</v>
      </c>
      <c r="D35" s="1">
        <v>12</v>
      </c>
      <c r="E35" s="1">
        <f t="shared" si="4"/>
        <v>13.5</v>
      </c>
      <c r="F35" s="1">
        <f t="shared" si="5"/>
        <v>1.5</v>
      </c>
      <c r="G35" s="1" t="s">
        <v>713</v>
      </c>
      <c r="H35" s="1" t="s">
        <v>1</v>
      </c>
      <c r="I35" s="1">
        <v>13.5</v>
      </c>
      <c r="J35" s="1">
        <v>0</v>
      </c>
      <c r="K35" s="1">
        <f t="shared" si="6"/>
        <v>13.5</v>
      </c>
      <c r="L35" s="1">
        <v>2</v>
      </c>
      <c r="M35" s="1">
        <v>2.5</v>
      </c>
      <c r="N35" s="1">
        <v>3</v>
      </c>
      <c r="O35" s="1">
        <v>3</v>
      </c>
      <c r="P35" s="1">
        <v>3</v>
      </c>
      <c r="Q35" s="1">
        <f t="shared" si="7"/>
        <v>13.5</v>
      </c>
    </row>
    <row r="36" spans="1:17" ht="63.75" x14ac:dyDescent="0.2">
      <c r="A36" s="1" t="s">
        <v>217</v>
      </c>
      <c r="B36" s="1" t="s">
        <v>216</v>
      </c>
      <c r="C36" s="1" t="s">
        <v>77</v>
      </c>
      <c r="D36" s="1">
        <v>6</v>
      </c>
      <c r="E36" s="1">
        <f t="shared" si="4"/>
        <v>10.5</v>
      </c>
      <c r="F36" s="1">
        <f t="shared" si="5"/>
        <v>4.5</v>
      </c>
      <c r="G36" s="1" t="s">
        <v>712</v>
      </c>
      <c r="H36" s="1" t="s">
        <v>711</v>
      </c>
      <c r="I36" s="1">
        <v>0</v>
      </c>
      <c r="J36" s="1">
        <v>10.5</v>
      </c>
      <c r="K36" s="1">
        <f t="shared" si="6"/>
        <v>10.5</v>
      </c>
      <c r="L36" s="1">
        <v>2.5</v>
      </c>
      <c r="M36" s="1">
        <v>1</v>
      </c>
      <c r="N36" s="1">
        <v>3</v>
      </c>
      <c r="O36" s="1">
        <v>1</v>
      </c>
      <c r="P36" s="1">
        <v>3</v>
      </c>
      <c r="Q36" s="1">
        <f t="shared" si="7"/>
        <v>10.5</v>
      </c>
    </row>
    <row r="37" spans="1:17" ht="51" x14ac:dyDescent="0.2">
      <c r="A37" s="1" t="s">
        <v>215</v>
      </c>
      <c r="B37" s="1" t="s">
        <v>214</v>
      </c>
      <c r="C37" s="1" t="s">
        <v>35</v>
      </c>
      <c r="D37" s="1">
        <v>12</v>
      </c>
      <c r="E37" s="1">
        <f t="shared" si="4"/>
        <v>15.5</v>
      </c>
      <c r="F37" s="1">
        <f t="shared" si="5"/>
        <v>3.5</v>
      </c>
      <c r="G37" s="1" t="s">
        <v>710</v>
      </c>
      <c r="H37" s="1" t="s">
        <v>709</v>
      </c>
      <c r="I37" s="1">
        <v>0</v>
      </c>
      <c r="J37" s="1">
        <v>15.5</v>
      </c>
      <c r="K37" s="1">
        <f t="shared" si="6"/>
        <v>15.5</v>
      </c>
      <c r="L37" s="1">
        <v>4</v>
      </c>
      <c r="M37" s="1">
        <v>1</v>
      </c>
      <c r="N37" s="1">
        <v>3.5</v>
      </c>
      <c r="O37" s="1">
        <v>4</v>
      </c>
      <c r="P37" s="1">
        <v>3</v>
      </c>
      <c r="Q37" s="1">
        <f t="shared" si="7"/>
        <v>15.5</v>
      </c>
    </row>
    <row r="38" spans="1:17" ht="51" x14ac:dyDescent="0.2">
      <c r="A38" s="1" t="s">
        <v>212</v>
      </c>
      <c r="B38" s="1" t="s">
        <v>211</v>
      </c>
      <c r="C38" s="1" t="s">
        <v>112</v>
      </c>
      <c r="D38" s="1">
        <v>12</v>
      </c>
      <c r="E38" s="1">
        <f t="shared" si="4"/>
        <v>21.5</v>
      </c>
      <c r="F38" s="1">
        <f t="shared" si="5"/>
        <v>9.5</v>
      </c>
      <c r="G38" s="1" t="s">
        <v>708</v>
      </c>
      <c r="H38" s="1" t="s">
        <v>1</v>
      </c>
      <c r="I38" s="1">
        <v>21.5</v>
      </c>
      <c r="J38" s="1">
        <v>0</v>
      </c>
      <c r="K38" s="1">
        <f t="shared" si="6"/>
        <v>21.5</v>
      </c>
      <c r="L38" s="1">
        <v>5</v>
      </c>
      <c r="M38" s="1">
        <v>3</v>
      </c>
      <c r="N38" s="1">
        <v>5</v>
      </c>
      <c r="O38" s="1">
        <v>4.5</v>
      </c>
      <c r="P38" s="1">
        <v>4</v>
      </c>
      <c r="Q38" s="1">
        <f t="shared" si="7"/>
        <v>21.5</v>
      </c>
    </row>
    <row r="39" spans="1:17" ht="51" x14ac:dyDescent="0.2">
      <c r="A39" s="1" t="s">
        <v>209</v>
      </c>
      <c r="B39" s="1" t="s">
        <v>208</v>
      </c>
      <c r="C39" s="1" t="s">
        <v>77</v>
      </c>
      <c r="D39" s="1">
        <v>16</v>
      </c>
      <c r="E39" s="1">
        <f t="shared" si="4"/>
        <v>16</v>
      </c>
      <c r="F39" s="1">
        <f t="shared" si="5"/>
        <v>0</v>
      </c>
      <c r="G39" s="1" t="s">
        <v>707</v>
      </c>
      <c r="H39" s="1" t="s">
        <v>691</v>
      </c>
      <c r="I39" s="1">
        <v>0</v>
      </c>
      <c r="J39" s="1">
        <v>16</v>
      </c>
      <c r="K39" s="1">
        <f t="shared" si="6"/>
        <v>16</v>
      </c>
      <c r="L39" s="1">
        <v>3</v>
      </c>
      <c r="M39" s="1">
        <v>2</v>
      </c>
      <c r="N39" s="1">
        <v>4</v>
      </c>
      <c r="O39" s="1">
        <v>4</v>
      </c>
      <c r="P39" s="1">
        <v>3</v>
      </c>
      <c r="Q39" s="1">
        <f t="shared" si="7"/>
        <v>16</v>
      </c>
    </row>
    <row r="40" spans="1:17" ht="51" x14ac:dyDescent="0.2">
      <c r="A40" s="1" t="s">
        <v>207</v>
      </c>
      <c r="B40" s="1" t="s">
        <v>206</v>
      </c>
      <c r="C40" s="1" t="s">
        <v>12</v>
      </c>
      <c r="D40" s="1">
        <v>12</v>
      </c>
      <c r="E40" s="1">
        <f t="shared" si="4"/>
        <v>14</v>
      </c>
      <c r="F40" s="1">
        <f t="shared" si="5"/>
        <v>2</v>
      </c>
      <c r="G40" s="1" t="s">
        <v>706</v>
      </c>
      <c r="H40" s="1" t="s">
        <v>1</v>
      </c>
      <c r="I40" s="1">
        <v>4</v>
      </c>
      <c r="J40" s="1">
        <v>10</v>
      </c>
      <c r="K40" s="1">
        <f t="shared" si="6"/>
        <v>14</v>
      </c>
      <c r="L40" s="1">
        <v>2</v>
      </c>
      <c r="M40" s="1">
        <v>4</v>
      </c>
      <c r="N40" s="1">
        <v>4</v>
      </c>
      <c r="O40" s="1">
        <v>1</v>
      </c>
      <c r="P40" s="1">
        <v>3</v>
      </c>
      <c r="Q40" s="1">
        <f t="shared" si="7"/>
        <v>14</v>
      </c>
    </row>
    <row r="41" spans="1:17" ht="38.25" x14ac:dyDescent="0.2">
      <c r="A41" s="1" t="s">
        <v>205</v>
      </c>
      <c r="B41" s="1" t="s">
        <v>204</v>
      </c>
      <c r="C41" s="1" t="s">
        <v>203</v>
      </c>
      <c r="D41" s="1">
        <v>4</v>
      </c>
      <c r="E41" s="1">
        <f t="shared" si="4"/>
        <v>13.5</v>
      </c>
      <c r="F41" s="1">
        <f t="shared" si="5"/>
        <v>9.5</v>
      </c>
      <c r="G41" s="1" t="s">
        <v>705</v>
      </c>
      <c r="H41" s="1" t="s">
        <v>1</v>
      </c>
      <c r="I41" s="1">
        <v>8</v>
      </c>
      <c r="J41" s="1">
        <v>5.5</v>
      </c>
      <c r="K41" s="1">
        <f t="shared" si="6"/>
        <v>13.5</v>
      </c>
      <c r="L41" s="1">
        <v>2</v>
      </c>
      <c r="M41" s="1">
        <v>3.5</v>
      </c>
      <c r="N41" s="1">
        <v>3</v>
      </c>
      <c r="O41" s="1">
        <v>3</v>
      </c>
      <c r="P41" s="1">
        <v>2</v>
      </c>
      <c r="Q41" s="1">
        <f t="shared" si="7"/>
        <v>13.5</v>
      </c>
    </row>
    <row r="42" spans="1:17" ht="51" x14ac:dyDescent="0.2">
      <c r="A42" s="1" t="s">
        <v>202</v>
      </c>
      <c r="B42" s="1" t="s">
        <v>201</v>
      </c>
      <c r="C42" s="1" t="s">
        <v>112</v>
      </c>
      <c r="D42" s="1">
        <v>12</v>
      </c>
      <c r="E42" s="1">
        <f t="shared" si="4"/>
        <v>19</v>
      </c>
      <c r="F42" s="1">
        <f t="shared" si="5"/>
        <v>7</v>
      </c>
      <c r="G42" s="1" t="s">
        <v>704</v>
      </c>
      <c r="H42" s="1" t="s">
        <v>703</v>
      </c>
      <c r="I42" s="1">
        <v>14</v>
      </c>
      <c r="J42" s="1">
        <v>5</v>
      </c>
      <c r="K42" s="1">
        <f t="shared" si="6"/>
        <v>19</v>
      </c>
      <c r="L42" s="1">
        <v>6</v>
      </c>
      <c r="M42" s="1">
        <v>4</v>
      </c>
      <c r="N42" s="1">
        <v>2</v>
      </c>
      <c r="O42" s="1">
        <v>4</v>
      </c>
      <c r="P42" s="1">
        <v>3</v>
      </c>
      <c r="Q42" s="1">
        <f t="shared" si="7"/>
        <v>19</v>
      </c>
    </row>
    <row r="43" spans="1:17" ht="38.25" x14ac:dyDescent="0.2">
      <c r="A43" s="1" t="s">
        <v>199</v>
      </c>
      <c r="B43" s="1" t="s">
        <v>198</v>
      </c>
      <c r="C43" s="1" t="s">
        <v>52</v>
      </c>
      <c r="D43" s="1">
        <v>0</v>
      </c>
      <c r="E43" s="1">
        <f t="shared" si="4"/>
        <v>8</v>
      </c>
      <c r="F43" s="1">
        <f t="shared" si="5"/>
        <v>8</v>
      </c>
      <c r="G43" s="1" t="s">
        <v>702</v>
      </c>
      <c r="H43" s="1" t="s">
        <v>1</v>
      </c>
      <c r="I43" s="1">
        <v>0</v>
      </c>
      <c r="J43" s="1">
        <v>8</v>
      </c>
      <c r="K43" s="1">
        <f t="shared" si="6"/>
        <v>8</v>
      </c>
      <c r="L43" s="1">
        <v>1</v>
      </c>
      <c r="M43" s="1">
        <v>2</v>
      </c>
      <c r="N43" s="1">
        <v>2</v>
      </c>
      <c r="O43" s="1">
        <v>1</v>
      </c>
      <c r="P43" s="1">
        <v>2</v>
      </c>
      <c r="Q43" s="1">
        <f t="shared" si="7"/>
        <v>8</v>
      </c>
    </row>
    <row r="44" spans="1:17" ht="38.25" x14ac:dyDescent="0.2">
      <c r="A44" s="1" t="s">
        <v>197</v>
      </c>
      <c r="B44" s="1" t="s">
        <v>196</v>
      </c>
      <c r="C44" s="1" t="s">
        <v>77</v>
      </c>
      <c r="D44" s="1">
        <v>16</v>
      </c>
      <c r="E44" s="1">
        <f t="shared" si="4"/>
        <v>20</v>
      </c>
      <c r="F44" s="1">
        <f t="shared" si="5"/>
        <v>4</v>
      </c>
      <c r="G44" s="1" t="s">
        <v>701</v>
      </c>
      <c r="H44" s="1" t="s">
        <v>1</v>
      </c>
      <c r="I44" s="1">
        <v>20</v>
      </c>
      <c r="J44" s="1">
        <v>0</v>
      </c>
      <c r="K44" s="1">
        <f t="shared" si="6"/>
        <v>20</v>
      </c>
      <c r="L44" s="1">
        <v>6</v>
      </c>
      <c r="M44" s="1">
        <v>3</v>
      </c>
      <c r="N44" s="1">
        <v>4</v>
      </c>
      <c r="O44" s="1">
        <v>5</v>
      </c>
      <c r="P44" s="1">
        <v>2</v>
      </c>
      <c r="Q44" s="1">
        <f t="shared" si="7"/>
        <v>20</v>
      </c>
    </row>
    <row r="45" spans="1:17" ht="51" x14ac:dyDescent="0.2">
      <c r="A45" s="1" t="s">
        <v>195</v>
      </c>
      <c r="B45" s="1" t="s">
        <v>194</v>
      </c>
      <c r="C45" s="1" t="s">
        <v>35</v>
      </c>
      <c r="D45" s="1">
        <v>12</v>
      </c>
      <c r="E45" s="1">
        <f t="shared" si="4"/>
        <v>24</v>
      </c>
      <c r="F45" s="1">
        <f t="shared" si="5"/>
        <v>12</v>
      </c>
      <c r="G45" s="1" t="s">
        <v>700</v>
      </c>
      <c r="H45" s="1" t="s">
        <v>1</v>
      </c>
      <c r="I45" s="1">
        <v>0</v>
      </c>
      <c r="J45" s="1">
        <v>24</v>
      </c>
      <c r="K45" s="1">
        <f t="shared" si="6"/>
        <v>24</v>
      </c>
      <c r="L45" s="1">
        <v>6</v>
      </c>
      <c r="M45" s="1">
        <v>6</v>
      </c>
      <c r="N45" s="1">
        <v>5</v>
      </c>
      <c r="O45" s="1">
        <v>6</v>
      </c>
      <c r="P45" s="1">
        <v>1</v>
      </c>
      <c r="Q45" s="1">
        <f t="shared" si="7"/>
        <v>24</v>
      </c>
    </row>
    <row r="46" spans="1:17" ht="38.25" x14ac:dyDescent="0.2">
      <c r="A46" s="1" t="s">
        <v>192</v>
      </c>
      <c r="B46" s="1" t="s">
        <v>191</v>
      </c>
      <c r="C46" s="1" t="s">
        <v>77</v>
      </c>
      <c r="D46" s="1">
        <v>16</v>
      </c>
      <c r="E46" s="1">
        <f t="shared" si="4"/>
        <v>19</v>
      </c>
      <c r="F46" s="1">
        <f t="shared" si="5"/>
        <v>3</v>
      </c>
      <c r="G46" s="1" t="s">
        <v>699</v>
      </c>
      <c r="H46" s="1" t="s">
        <v>1</v>
      </c>
      <c r="I46" s="1">
        <v>0</v>
      </c>
      <c r="J46" s="1">
        <v>19</v>
      </c>
      <c r="K46" s="1">
        <f t="shared" si="6"/>
        <v>19</v>
      </c>
      <c r="L46" s="1">
        <v>6</v>
      </c>
      <c r="M46" s="1">
        <v>2</v>
      </c>
      <c r="N46" s="1">
        <v>3</v>
      </c>
      <c r="O46" s="1">
        <v>5</v>
      </c>
      <c r="P46" s="1">
        <v>3</v>
      </c>
      <c r="Q46" s="1">
        <f t="shared" si="7"/>
        <v>19</v>
      </c>
    </row>
    <row r="47" spans="1:17" ht="51" x14ac:dyDescent="0.2">
      <c r="A47" s="1" t="s">
        <v>190</v>
      </c>
      <c r="B47" s="1" t="s">
        <v>189</v>
      </c>
      <c r="C47" s="1" t="s">
        <v>77</v>
      </c>
      <c r="D47" s="1">
        <v>16</v>
      </c>
      <c r="E47" s="1">
        <f t="shared" si="4"/>
        <v>17</v>
      </c>
      <c r="F47" s="1">
        <f t="shared" si="5"/>
        <v>1</v>
      </c>
      <c r="G47" s="1" t="s">
        <v>698</v>
      </c>
      <c r="H47" s="1" t="s">
        <v>1</v>
      </c>
      <c r="I47" s="1">
        <v>0</v>
      </c>
      <c r="J47" s="1">
        <v>17</v>
      </c>
      <c r="K47" s="1">
        <f t="shared" si="6"/>
        <v>17</v>
      </c>
      <c r="L47" s="1">
        <v>3</v>
      </c>
      <c r="M47" s="1">
        <v>3</v>
      </c>
      <c r="N47" s="1">
        <v>3</v>
      </c>
      <c r="O47" s="1">
        <v>6</v>
      </c>
      <c r="P47" s="1">
        <v>2</v>
      </c>
      <c r="Q47" s="1">
        <f t="shared" si="7"/>
        <v>17</v>
      </c>
    </row>
    <row r="48" spans="1:17" ht="51" x14ac:dyDescent="0.2">
      <c r="A48" s="1" t="s">
        <v>188</v>
      </c>
      <c r="B48" s="1" t="s">
        <v>187</v>
      </c>
      <c r="C48" s="1" t="s">
        <v>112</v>
      </c>
      <c r="D48" s="1">
        <v>12</v>
      </c>
      <c r="E48" s="1">
        <f t="shared" si="4"/>
        <v>20</v>
      </c>
      <c r="F48" s="1">
        <f t="shared" si="5"/>
        <v>8</v>
      </c>
      <c r="G48" s="1" t="s">
        <v>697</v>
      </c>
      <c r="H48" s="1" t="s">
        <v>1</v>
      </c>
      <c r="I48" s="1">
        <v>20</v>
      </c>
      <c r="J48" s="1">
        <v>0</v>
      </c>
      <c r="K48" s="1">
        <f t="shared" si="6"/>
        <v>20</v>
      </c>
      <c r="L48" s="1">
        <v>4</v>
      </c>
      <c r="M48" s="1">
        <v>4</v>
      </c>
      <c r="N48" s="1">
        <v>4</v>
      </c>
      <c r="O48" s="1">
        <v>5</v>
      </c>
      <c r="P48" s="1">
        <v>3</v>
      </c>
      <c r="Q48" s="1">
        <f t="shared" si="7"/>
        <v>20</v>
      </c>
    </row>
    <row r="49" spans="1:17" ht="51" x14ac:dyDescent="0.2">
      <c r="A49" s="1" t="s">
        <v>185</v>
      </c>
      <c r="B49" s="1" t="s">
        <v>184</v>
      </c>
      <c r="C49" s="1" t="s">
        <v>183</v>
      </c>
      <c r="D49" s="1">
        <v>4</v>
      </c>
      <c r="E49" s="1">
        <f t="shared" si="4"/>
        <v>10</v>
      </c>
      <c r="F49" s="1">
        <f t="shared" si="5"/>
        <v>6</v>
      </c>
      <c r="G49" s="1" t="s">
        <v>696</v>
      </c>
      <c r="H49" s="1" t="s">
        <v>1</v>
      </c>
      <c r="I49" s="1">
        <v>0</v>
      </c>
      <c r="J49" s="1">
        <v>10</v>
      </c>
      <c r="K49" s="1">
        <f t="shared" si="6"/>
        <v>10</v>
      </c>
      <c r="L49" s="1">
        <v>3</v>
      </c>
      <c r="M49" s="1">
        <v>2</v>
      </c>
      <c r="N49" s="1">
        <v>3</v>
      </c>
      <c r="O49" s="1">
        <v>2</v>
      </c>
      <c r="P49" s="1">
        <v>0</v>
      </c>
      <c r="Q49" s="1">
        <f t="shared" si="7"/>
        <v>10</v>
      </c>
    </row>
    <row r="50" spans="1:17" ht="51" x14ac:dyDescent="0.2">
      <c r="A50" s="1" t="s">
        <v>182</v>
      </c>
      <c r="B50" s="1" t="s">
        <v>181</v>
      </c>
      <c r="C50" s="1" t="s">
        <v>35</v>
      </c>
      <c r="D50" s="1">
        <v>12</v>
      </c>
      <c r="E50" s="1">
        <f t="shared" si="4"/>
        <v>19</v>
      </c>
      <c r="F50" s="1">
        <f t="shared" si="5"/>
        <v>7</v>
      </c>
      <c r="G50" s="1" t="s">
        <v>695</v>
      </c>
      <c r="H50" s="1" t="s">
        <v>694</v>
      </c>
      <c r="I50" s="1">
        <v>0</v>
      </c>
      <c r="J50" s="1">
        <v>19</v>
      </c>
      <c r="K50" s="1">
        <f t="shared" si="6"/>
        <v>19</v>
      </c>
      <c r="L50" s="1">
        <v>4</v>
      </c>
      <c r="M50" s="1">
        <v>5</v>
      </c>
      <c r="N50" s="1">
        <v>5</v>
      </c>
      <c r="O50" s="1">
        <v>3</v>
      </c>
      <c r="P50" s="1">
        <v>2</v>
      </c>
      <c r="Q50" s="1">
        <f t="shared" si="7"/>
        <v>19</v>
      </c>
    </row>
    <row r="51" spans="1:17" ht="51" x14ac:dyDescent="0.2">
      <c r="A51" s="1" t="s">
        <v>179</v>
      </c>
      <c r="B51" s="1" t="s">
        <v>178</v>
      </c>
      <c r="C51" s="1" t="s">
        <v>35</v>
      </c>
      <c r="D51" s="1">
        <v>12</v>
      </c>
      <c r="E51" s="1">
        <f t="shared" si="4"/>
        <v>21</v>
      </c>
      <c r="F51" s="1">
        <f t="shared" si="5"/>
        <v>9</v>
      </c>
      <c r="G51" s="1" t="s">
        <v>693</v>
      </c>
      <c r="H51" s="1" t="s">
        <v>1</v>
      </c>
      <c r="I51" s="1">
        <v>0</v>
      </c>
      <c r="J51" s="1">
        <v>21</v>
      </c>
      <c r="K51" s="1">
        <f t="shared" si="6"/>
        <v>21</v>
      </c>
      <c r="L51" s="1">
        <v>5</v>
      </c>
      <c r="M51" s="1">
        <v>4</v>
      </c>
      <c r="N51" s="1">
        <v>4</v>
      </c>
      <c r="O51" s="1">
        <v>5</v>
      </c>
      <c r="P51" s="1">
        <v>3</v>
      </c>
      <c r="Q51" s="1">
        <f t="shared" si="7"/>
        <v>21</v>
      </c>
    </row>
    <row r="52" spans="1:17" ht="51" x14ac:dyDescent="0.2">
      <c r="A52" s="1" t="s">
        <v>176</v>
      </c>
      <c r="B52" s="1" t="s">
        <v>175</v>
      </c>
      <c r="C52" s="1" t="s">
        <v>174</v>
      </c>
      <c r="D52" s="1">
        <v>4</v>
      </c>
      <c r="E52" s="1">
        <f t="shared" si="4"/>
        <v>12</v>
      </c>
      <c r="F52" s="1">
        <f t="shared" si="5"/>
        <v>8</v>
      </c>
      <c r="G52" s="1" t="s">
        <v>692</v>
      </c>
      <c r="H52" s="1" t="s">
        <v>691</v>
      </c>
      <c r="I52" s="1">
        <v>0</v>
      </c>
      <c r="J52" s="1">
        <v>12</v>
      </c>
      <c r="K52" s="1">
        <f t="shared" si="6"/>
        <v>12</v>
      </c>
      <c r="L52" s="1">
        <v>2</v>
      </c>
      <c r="M52" s="1">
        <v>5</v>
      </c>
      <c r="N52" s="1">
        <v>1</v>
      </c>
      <c r="O52" s="1">
        <v>2</v>
      </c>
      <c r="P52" s="1">
        <v>2</v>
      </c>
      <c r="Q52" s="1">
        <f t="shared" si="7"/>
        <v>12</v>
      </c>
    </row>
    <row r="53" spans="1:17" ht="51" x14ac:dyDescent="0.2">
      <c r="A53" s="1" t="s">
        <v>173</v>
      </c>
      <c r="B53" s="1" t="s">
        <v>172</v>
      </c>
      <c r="C53" s="1" t="s">
        <v>91</v>
      </c>
      <c r="D53" s="1">
        <v>12</v>
      </c>
      <c r="E53" s="1">
        <f t="shared" si="4"/>
        <v>20</v>
      </c>
      <c r="F53" s="1">
        <f t="shared" si="5"/>
        <v>8</v>
      </c>
      <c r="G53" s="1" t="s">
        <v>690</v>
      </c>
      <c r="H53" s="1" t="s">
        <v>689</v>
      </c>
      <c r="I53" s="1">
        <v>20</v>
      </c>
      <c r="J53" s="1">
        <v>0</v>
      </c>
      <c r="K53" s="1">
        <f t="shared" si="6"/>
        <v>20</v>
      </c>
      <c r="L53" s="1">
        <v>6</v>
      </c>
      <c r="M53" s="1">
        <v>4</v>
      </c>
      <c r="N53" s="1">
        <v>2</v>
      </c>
      <c r="O53" s="1">
        <v>5</v>
      </c>
      <c r="P53" s="1">
        <v>3</v>
      </c>
      <c r="Q53" s="1">
        <f t="shared" si="7"/>
        <v>20</v>
      </c>
    </row>
    <row r="54" spans="1:17" x14ac:dyDescent="0.2">
      <c r="A54" s="1" t="s">
        <v>171</v>
      </c>
      <c r="B54" s="1" t="s">
        <v>170</v>
      </c>
      <c r="C54" s="1" t="s">
        <v>35</v>
      </c>
      <c r="D54" s="1">
        <v>12</v>
      </c>
      <c r="E54" s="1">
        <f t="shared" si="4"/>
        <v>0</v>
      </c>
      <c r="F54" s="1">
        <f t="shared" si="5"/>
        <v>-12</v>
      </c>
      <c r="G54" s="1" t="s">
        <v>688</v>
      </c>
      <c r="H54" s="1" t="s">
        <v>1</v>
      </c>
      <c r="I54" s="1">
        <v>0</v>
      </c>
      <c r="J54" s="1">
        <v>0</v>
      </c>
      <c r="K54" s="1">
        <f t="shared" si="6"/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f t="shared" si="7"/>
        <v>0</v>
      </c>
    </row>
    <row r="55" spans="1:17" ht="51" x14ac:dyDescent="0.2">
      <c r="A55" s="1" t="s">
        <v>169</v>
      </c>
      <c r="B55" s="1" t="s">
        <v>168</v>
      </c>
      <c r="C55" s="1" t="s">
        <v>47</v>
      </c>
      <c r="D55" s="1">
        <v>12</v>
      </c>
      <c r="E55" s="1">
        <f t="shared" si="4"/>
        <v>23</v>
      </c>
      <c r="F55" s="1">
        <f t="shared" si="5"/>
        <v>11</v>
      </c>
      <c r="G55" s="1" t="s">
        <v>687</v>
      </c>
      <c r="H55" s="1" t="s">
        <v>686</v>
      </c>
      <c r="I55" s="1">
        <v>0</v>
      </c>
      <c r="J55" s="1">
        <v>23</v>
      </c>
      <c r="K55" s="1">
        <f t="shared" si="6"/>
        <v>23</v>
      </c>
      <c r="L55" s="1">
        <v>5</v>
      </c>
      <c r="M55" s="1">
        <v>6</v>
      </c>
      <c r="N55" s="1">
        <v>3</v>
      </c>
      <c r="O55" s="1">
        <v>6</v>
      </c>
      <c r="P55" s="1">
        <v>3</v>
      </c>
      <c r="Q55" s="1">
        <f t="shared" si="7"/>
        <v>23</v>
      </c>
    </row>
    <row r="56" spans="1:17" ht="51" x14ac:dyDescent="0.2">
      <c r="A56" s="1" t="s">
        <v>167</v>
      </c>
      <c r="B56" s="1" t="s">
        <v>166</v>
      </c>
      <c r="C56" s="1" t="s">
        <v>165</v>
      </c>
      <c r="D56" s="1">
        <v>0</v>
      </c>
      <c r="E56" s="1">
        <f t="shared" si="4"/>
        <v>6</v>
      </c>
      <c r="F56" s="1">
        <f t="shared" si="5"/>
        <v>6</v>
      </c>
      <c r="G56" s="1" t="s">
        <v>685</v>
      </c>
      <c r="H56" s="1" t="s">
        <v>1</v>
      </c>
      <c r="I56" s="1">
        <v>0</v>
      </c>
      <c r="J56" s="1">
        <v>6</v>
      </c>
      <c r="K56" s="1">
        <f t="shared" si="6"/>
        <v>6</v>
      </c>
      <c r="L56" s="1">
        <v>1</v>
      </c>
      <c r="M56" s="1">
        <v>1</v>
      </c>
      <c r="N56" s="1">
        <v>2</v>
      </c>
      <c r="O56" s="1">
        <v>1</v>
      </c>
      <c r="P56" s="1">
        <v>1</v>
      </c>
      <c r="Q56" s="1">
        <f t="shared" si="7"/>
        <v>6</v>
      </c>
    </row>
    <row r="57" spans="1:17" ht="51" x14ac:dyDescent="0.2">
      <c r="A57" s="1" t="s">
        <v>164</v>
      </c>
      <c r="B57" s="1" t="s">
        <v>163</v>
      </c>
      <c r="C57" s="1" t="s">
        <v>91</v>
      </c>
      <c r="D57" s="1">
        <v>12</v>
      </c>
      <c r="E57" s="1">
        <f t="shared" si="4"/>
        <v>17</v>
      </c>
      <c r="F57" s="1">
        <f t="shared" si="5"/>
        <v>5</v>
      </c>
      <c r="G57" s="1" t="s">
        <v>684</v>
      </c>
      <c r="H57" s="1" t="s">
        <v>1</v>
      </c>
      <c r="I57" s="1">
        <v>15</v>
      </c>
      <c r="J57" s="1">
        <v>2</v>
      </c>
      <c r="K57" s="1">
        <f t="shared" si="6"/>
        <v>17</v>
      </c>
      <c r="L57" s="1">
        <v>4</v>
      </c>
      <c r="M57" s="1">
        <v>3</v>
      </c>
      <c r="N57" s="1">
        <v>3</v>
      </c>
      <c r="O57" s="1">
        <v>4</v>
      </c>
      <c r="P57" s="1">
        <v>3</v>
      </c>
      <c r="Q57" s="1">
        <f t="shared" si="7"/>
        <v>17</v>
      </c>
    </row>
    <row r="58" spans="1:17" ht="51" x14ac:dyDescent="0.2">
      <c r="A58" s="1" t="s">
        <v>162</v>
      </c>
      <c r="B58" s="1" t="s">
        <v>161</v>
      </c>
      <c r="C58" s="1" t="s">
        <v>91</v>
      </c>
      <c r="D58" s="1">
        <v>12</v>
      </c>
      <c r="E58" s="1">
        <f t="shared" si="4"/>
        <v>17</v>
      </c>
      <c r="F58" s="1">
        <f t="shared" si="5"/>
        <v>5</v>
      </c>
      <c r="G58" s="1" t="s">
        <v>683</v>
      </c>
      <c r="H58" s="1" t="s">
        <v>682</v>
      </c>
      <c r="I58" s="1">
        <v>13</v>
      </c>
      <c r="J58" s="1">
        <v>4</v>
      </c>
      <c r="K58" s="1">
        <f t="shared" si="6"/>
        <v>17</v>
      </c>
      <c r="L58" s="1">
        <v>4</v>
      </c>
      <c r="M58" s="1">
        <v>4</v>
      </c>
      <c r="N58" s="1">
        <v>3</v>
      </c>
      <c r="O58" s="1">
        <v>4</v>
      </c>
      <c r="P58" s="1">
        <v>2</v>
      </c>
      <c r="Q58" s="1">
        <f t="shared" si="7"/>
        <v>17</v>
      </c>
    </row>
    <row r="59" spans="1:17" ht="51" x14ac:dyDescent="0.2">
      <c r="A59" s="1" t="s">
        <v>160</v>
      </c>
      <c r="B59" s="1" t="s">
        <v>159</v>
      </c>
      <c r="C59" s="1" t="s">
        <v>91</v>
      </c>
      <c r="D59" s="1">
        <v>12</v>
      </c>
      <c r="E59" s="1">
        <f t="shared" si="4"/>
        <v>17</v>
      </c>
      <c r="F59" s="1">
        <f t="shared" si="5"/>
        <v>5</v>
      </c>
      <c r="G59" s="1" t="s">
        <v>681</v>
      </c>
      <c r="H59" s="1" t="s">
        <v>1</v>
      </c>
      <c r="I59" s="1">
        <v>15</v>
      </c>
      <c r="J59" s="1">
        <v>2</v>
      </c>
      <c r="K59" s="1">
        <f t="shared" si="6"/>
        <v>17</v>
      </c>
      <c r="L59" s="1">
        <v>4</v>
      </c>
      <c r="M59" s="1">
        <v>4</v>
      </c>
      <c r="N59" s="1">
        <v>3</v>
      </c>
      <c r="O59" s="1">
        <v>4</v>
      </c>
      <c r="P59" s="1">
        <v>2</v>
      </c>
      <c r="Q59" s="1">
        <f t="shared" si="7"/>
        <v>17</v>
      </c>
    </row>
    <row r="60" spans="1:17" ht="25.5" x14ac:dyDescent="0.2">
      <c r="A60" s="1" t="s">
        <v>446</v>
      </c>
      <c r="B60" s="1" t="s">
        <v>328</v>
      </c>
      <c r="C60" s="1" t="s">
        <v>380</v>
      </c>
      <c r="D60" s="1">
        <v>0</v>
      </c>
      <c r="E60" s="1">
        <f t="shared" si="4"/>
        <v>9</v>
      </c>
      <c r="F60" s="1">
        <f t="shared" si="5"/>
        <v>9</v>
      </c>
      <c r="G60" s="1" t="s">
        <v>680</v>
      </c>
      <c r="H60" s="1" t="s">
        <v>1</v>
      </c>
      <c r="I60" s="1">
        <v>0</v>
      </c>
      <c r="J60" s="1">
        <v>9</v>
      </c>
      <c r="K60" s="1">
        <f t="shared" si="6"/>
        <v>9</v>
      </c>
      <c r="L60" s="1">
        <v>1</v>
      </c>
      <c r="M60" s="1">
        <v>3</v>
      </c>
      <c r="N60" s="1">
        <v>3</v>
      </c>
      <c r="O60" s="1">
        <v>2</v>
      </c>
      <c r="P60" s="1">
        <v>0</v>
      </c>
      <c r="Q60" s="1">
        <f t="shared" si="7"/>
        <v>9</v>
      </c>
    </row>
    <row r="61" spans="1:17" ht="25.5" x14ac:dyDescent="0.2">
      <c r="A61" s="1" t="s">
        <v>444</v>
      </c>
      <c r="B61" s="1" t="s">
        <v>357</v>
      </c>
      <c r="C61" s="1" t="s">
        <v>380</v>
      </c>
      <c r="D61" s="1">
        <v>0</v>
      </c>
      <c r="E61" s="1">
        <f t="shared" si="4"/>
        <v>6</v>
      </c>
      <c r="F61" s="1">
        <f t="shared" si="5"/>
        <v>6</v>
      </c>
      <c r="G61" s="1" t="s">
        <v>679</v>
      </c>
      <c r="H61" s="1" t="s">
        <v>1</v>
      </c>
      <c r="I61" s="1">
        <v>0</v>
      </c>
      <c r="J61" s="1">
        <v>6</v>
      </c>
      <c r="K61" s="1">
        <f t="shared" si="6"/>
        <v>6</v>
      </c>
      <c r="L61" s="1">
        <v>2</v>
      </c>
      <c r="M61" s="1">
        <v>2</v>
      </c>
      <c r="N61" s="1">
        <v>0</v>
      </c>
      <c r="O61" s="1">
        <v>2</v>
      </c>
      <c r="P61" s="1">
        <v>0</v>
      </c>
      <c r="Q61" s="1">
        <f t="shared" si="7"/>
        <v>6</v>
      </c>
    </row>
    <row r="62" spans="1:17" ht="25.5" x14ac:dyDescent="0.2">
      <c r="A62" s="1" t="s">
        <v>443</v>
      </c>
      <c r="B62" s="1" t="s">
        <v>442</v>
      </c>
      <c r="C62" s="1" t="s">
        <v>380</v>
      </c>
      <c r="D62" s="1">
        <v>0</v>
      </c>
      <c r="E62" s="1">
        <f t="shared" si="4"/>
        <v>5</v>
      </c>
      <c r="F62" s="1">
        <f t="shared" si="5"/>
        <v>5</v>
      </c>
      <c r="G62" s="1" t="s">
        <v>678</v>
      </c>
      <c r="H62" s="1" t="s">
        <v>1</v>
      </c>
      <c r="I62" s="1">
        <v>0</v>
      </c>
      <c r="J62" s="1">
        <v>5</v>
      </c>
      <c r="K62" s="1">
        <f t="shared" si="6"/>
        <v>5</v>
      </c>
      <c r="L62" s="1">
        <v>0</v>
      </c>
      <c r="M62" s="1">
        <v>2</v>
      </c>
      <c r="N62" s="1">
        <v>0</v>
      </c>
      <c r="O62" s="1">
        <v>3</v>
      </c>
      <c r="P62" s="1">
        <v>0</v>
      </c>
      <c r="Q62" s="1">
        <f t="shared" si="7"/>
        <v>5</v>
      </c>
    </row>
    <row r="63" spans="1:17" ht="51" x14ac:dyDescent="0.2">
      <c r="A63" s="1" t="s">
        <v>158</v>
      </c>
      <c r="B63" s="1" t="s">
        <v>157</v>
      </c>
      <c r="C63" s="1" t="s">
        <v>91</v>
      </c>
      <c r="D63" s="1">
        <v>12</v>
      </c>
      <c r="E63" s="1">
        <f t="shared" si="4"/>
        <v>21</v>
      </c>
      <c r="F63" s="1">
        <f t="shared" si="5"/>
        <v>9</v>
      </c>
      <c r="G63" s="1" t="s">
        <v>677</v>
      </c>
      <c r="H63" s="1" t="s">
        <v>676</v>
      </c>
      <c r="I63" s="1">
        <v>21</v>
      </c>
      <c r="J63" s="1">
        <v>0</v>
      </c>
      <c r="K63" s="1">
        <f t="shared" si="6"/>
        <v>21</v>
      </c>
      <c r="L63" s="1">
        <v>6</v>
      </c>
      <c r="M63" s="1">
        <v>6</v>
      </c>
      <c r="N63" s="1">
        <v>3</v>
      </c>
      <c r="O63" s="1">
        <v>4</v>
      </c>
      <c r="P63" s="1">
        <v>2</v>
      </c>
      <c r="Q63" s="1">
        <f t="shared" si="7"/>
        <v>21</v>
      </c>
    </row>
    <row r="64" spans="1:17" ht="51" x14ac:dyDescent="0.2">
      <c r="A64" s="1" t="s">
        <v>156</v>
      </c>
      <c r="B64" s="1" t="s">
        <v>155</v>
      </c>
      <c r="C64" s="1" t="s">
        <v>47</v>
      </c>
      <c r="D64" s="1">
        <v>12</v>
      </c>
      <c r="E64" s="1">
        <f t="shared" si="4"/>
        <v>22</v>
      </c>
      <c r="F64" s="1">
        <f t="shared" si="5"/>
        <v>10</v>
      </c>
      <c r="G64" s="1" t="s">
        <v>675</v>
      </c>
      <c r="H64" s="1" t="s">
        <v>674</v>
      </c>
      <c r="I64" s="1">
        <v>0</v>
      </c>
      <c r="J64" s="1">
        <v>22</v>
      </c>
      <c r="K64" s="1">
        <f t="shared" si="6"/>
        <v>22</v>
      </c>
      <c r="L64" s="1">
        <v>5</v>
      </c>
      <c r="M64" s="1">
        <v>5</v>
      </c>
      <c r="N64" s="1">
        <v>2</v>
      </c>
      <c r="O64" s="1">
        <v>6</v>
      </c>
      <c r="P64" s="1">
        <v>4</v>
      </c>
      <c r="Q64" s="1">
        <f t="shared" si="7"/>
        <v>22</v>
      </c>
    </row>
    <row r="65" spans="1:17" ht="51" x14ac:dyDescent="0.2">
      <c r="A65" s="1" t="s">
        <v>154</v>
      </c>
      <c r="B65" s="1" t="s">
        <v>153</v>
      </c>
      <c r="C65" s="1" t="s">
        <v>112</v>
      </c>
      <c r="D65" s="1">
        <v>12</v>
      </c>
      <c r="E65" s="1">
        <f t="shared" si="4"/>
        <v>21</v>
      </c>
      <c r="F65" s="1">
        <f t="shared" si="5"/>
        <v>9</v>
      </c>
      <c r="G65" s="1" t="s">
        <v>673</v>
      </c>
      <c r="H65" s="1" t="s">
        <v>672</v>
      </c>
      <c r="I65" s="1">
        <v>11</v>
      </c>
      <c r="J65" s="1">
        <v>10</v>
      </c>
      <c r="K65" s="1">
        <f t="shared" si="6"/>
        <v>21</v>
      </c>
      <c r="L65" s="1">
        <v>5</v>
      </c>
      <c r="M65" s="1">
        <v>4</v>
      </c>
      <c r="N65" s="1">
        <v>4</v>
      </c>
      <c r="O65" s="1">
        <v>5</v>
      </c>
      <c r="P65" s="1">
        <v>3</v>
      </c>
      <c r="Q65" s="1">
        <f t="shared" si="7"/>
        <v>21</v>
      </c>
    </row>
    <row r="66" spans="1:17" ht="25.5" x14ac:dyDescent="0.2">
      <c r="A66" s="1" t="s">
        <v>152</v>
      </c>
      <c r="B66" s="1" t="s">
        <v>151</v>
      </c>
      <c r="C66" s="1" t="s">
        <v>150</v>
      </c>
      <c r="D66" s="1">
        <v>16</v>
      </c>
      <c r="E66" s="1">
        <f t="shared" ref="E66:E97" si="8">Q66</f>
        <v>8</v>
      </c>
      <c r="F66" s="1">
        <f t="shared" ref="F66:F97" si="9">E66-D66</f>
        <v>-8</v>
      </c>
      <c r="G66" s="1" t="s">
        <v>671</v>
      </c>
      <c r="H66" s="1" t="s">
        <v>1</v>
      </c>
      <c r="I66" s="1">
        <v>8</v>
      </c>
      <c r="J66" s="1">
        <v>0</v>
      </c>
      <c r="K66" s="1">
        <f t="shared" ref="K66:K97" si="10">SUM(I66:J66)</f>
        <v>8</v>
      </c>
      <c r="L66" s="1">
        <v>2</v>
      </c>
      <c r="M66" s="1">
        <v>1</v>
      </c>
      <c r="N66" s="1">
        <v>2</v>
      </c>
      <c r="O66" s="1">
        <v>1</v>
      </c>
      <c r="P66" s="1">
        <v>2</v>
      </c>
      <c r="Q66" s="1">
        <f t="shared" ref="Q66:Q97" si="11">SUM(L66:P66)</f>
        <v>8</v>
      </c>
    </row>
    <row r="67" spans="1:17" ht="51" x14ac:dyDescent="0.2">
      <c r="A67" s="1" t="s">
        <v>149</v>
      </c>
      <c r="B67" s="1" t="s">
        <v>148</v>
      </c>
      <c r="C67" s="1" t="s">
        <v>147</v>
      </c>
      <c r="D67" s="1">
        <v>4</v>
      </c>
      <c r="E67" s="1">
        <f t="shared" si="8"/>
        <v>8</v>
      </c>
      <c r="F67" s="1">
        <f t="shared" si="9"/>
        <v>4</v>
      </c>
      <c r="G67" s="1" t="s">
        <v>670</v>
      </c>
      <c r="H67" s="1" t="s">
        <v>1</v>
      </c>
      <c r="I67" s="1">
        <v>0</v>
      </c>
      <c r="J67" s="1">
        <v>8</v>
      </c>
      <c r="K67" s="1">
        <f t="shared" si="10"/>
        <v>8</v>
      </c>
      <c r="L67" s="1">
        <v>2</v>
      </c>
      <c r="M67" s="1">
        <v>1</v>
      </c>
      <c r="N67" s="1">
        <v>2</v>
      </c>
      <c r="O67" s="1">
        <v>1</v>
      </c>
      <c r="P67" s="1">
        <v>2</v>
      </c>
      <c r="Q67" s="1">
        <f t="shared" si="11"/>
        <v>8</v>
      </c>
    </row>
    <row r="68" spans="1:17" ht="51" x14ac:dyDescent="0.2">
      <c r="A68" s="1" t="s">
        <v>146</v>
      </c>
      <c r="B68" s="1" t="s">
        <v>145</v>
      </c>
      <c r="C68" s="1" t="s">
        <v>47</v>
      </c>
      <c r="D68" s="1">
        <v>12</v>
      </c>
      <c r="E68" s="1">
        <f t="shared" si="8"/>
        <v>18</v>
      </c>
      <c r="F68" s="1">
        <f t="shared" si="9"/>
        <v>6</v>
      </c>
      <c r="G68" s="1" t="s">
        <v>669</v>
      </c>
      <c r="H68" s="1" t="s">
        <v>668</v>
      </c>
      <c r="I68" s="1">
        <v>3</v>
      </c>
      <c r="J68" s="1">
        <v>15</v>
      </c>
      <c r="K68" s="1">
        <f t="shared" si="10"/>
        <v>18</v>
      </c>
      <c r="L68" s="1">
        <v>6</v>
      </c>
      <c r="M68" s="1">
        <v>4</v>
      </c>
      <c r="N68" s="1">
        <v>1</v>
      </c>
      <c r="O68" s="1">
        <v>2</v>
      </c>
      <c r="P68" s="1">
        <v>5</v>
      </c>
      <c r="Q68" s="1">
        <f t="shared" si="11"/>
        <v>18</v>
      </c>
    </row>
    <row r="69" spans="1:17" ht="51" x14ac:dyDescent="0.2">
      <c r="A69" s="1" t="s">
        <v>144</v>
      </c>
      <c r="B69" s="1" t="s">
        <v>143</v>
      </c>
      <c r="C69" s="1" t="s">
        <v>47</v>
      </c>
      <c r="D69" s="1">
        <v>12</v>
      </c>
      <c r="E69" s="1">
        <f t="shared" si="8"/>
        <v>16</v>
      </c>
      <c r="F69" s="1">
        <f t="shared" si="9"/>
        <v>4</v>
      </c>
      <c r="G69" s="1" t="s">
        <v>667</v>
      </c>
      <c r="H69" s="1" t="s">
        <v>666</v>
      </c>
      <c r="I69" s="1">
        <v>0</v>
      </c>
      <c r="J69" s="1">
        <v>16</v>
      </c>
      <c r="K69" s="1">
        <f t="shared" si="10"/>
        <v>16</v>
      </c>
      <c r="L69" s="1">
        <v>4</v>
      </c>
      <c r="M69" s="1">
        <v>2</v>
      </c>
      <c r="N69" s="1">
        <v>2</v>
      </c>
      <c r="O69" s="1">
        <v>4</v>
      </c>
      <c r="P69" s="1">
        <v>4</v>
      </c>
      <c r="Q69" s="1">
        <f t="shared" si="11"/>
        <v>16</v>
      </c>
    </row>
    <row r="70" spans="1:17" ht="51" x14ac:dyDescent="0.2">
      <c r="A70" s="1" t="s">
        <v>142</v>
      </c>
      <c r="B70" s="1" t="s">
        <v>141</v>
      </c>
      <c r="C70" s="1" t="s">
        <v>47</v>
      </c>
      <c r="D70" s="1">
        <v>12</v>
      </c>
      <c r="E70" s="1">
        <f t="shared" si="8"/>
        <v>23</v>
      </c>
      <c r="F70" s="1">
        <f t="shared" si="9"/>
        <v>11</v>
      </c>
      <c r="G70" s="1" t="s">
        <v>665</v>
      </c>
      <c r="H70" s="1" t="s">
        <v>1</v>
      </c>
      <c r="I70" s="1">
        <v>0</v>
      </c>
      <c r="J70" s="1">
        <v>23</v>
      </c>
      <c r="K70" s="1">
        <f t="shared" si="10"/>
        <v>23</v>
      </c>
      <c r="L70" s="1">
        <v>6</v>
      </c>
      <c r="M70" s="1">
        <v>5</v>
      </c>
      <c r="N70" s="1">
        <v>2</v>
      </c>
      <c r="O70" s="1">
        <v>5</v>
      </c>
      <c r="P70" s="1">
        <v>5</v>
      </c>
      <c r="Q70" s="1">
        <f t="shared" si="11"/>
        <v>23</v>
      </c>
    </row>
    <row r="71" spans="1:17" ht="51" x14ac:dyDescent="0.2">
      <c r="A71" s="1" t="s">
        <v>140</v>
      </c>
      <c r="B71" s="1" t="s">
        <v>139</v>
      </c>
      <c r="C71" s="1" t="s">
        <v>47</v>
      </c>
      <c r="D71" s="1">
        <v>12</v>
      </c>
      <c r="E71" s="1">
        <f t="shared" si="8"/>
        <v>18</v>
      </c>
      <c r="F71" s="1">
        <f t="shared" si="9"/>
        <v>6</v>
      </c>
      <c r="G71" s="1" t="s">
        <v>664</v>
      </c>
      <c r="H71" s="1" t="s">
        <v>663</v>
      </c>
      <c r="I71" s="1">
        <v>0</v>
      </c>
      <c r="J71" s="1">
        <v>18</v>
      </c>
      <c r="K71" s="1">
        <f t="shared" si="10"/>
        <v>18</v>
      </c>
      <c r="L71" s="1">
        <v>5</v>
      </c>
      <c r="M71" s="1">
        <v>3</v>
      </c>
      <c r="N71" s="1">
        <v>4</v>
      </c>
      <c r="O71" s="1">
        <v>3</v>
      </c>
      <c r="P71" s="1">
        <v>3</v>
      </c>
      <c r="Q71" s="1">
        <f t="shared" si="11"/>
        <v>18</v>
      </c>
    </row>
    <row r="72" spans="1:17" ht="51" x14ac:dyDescent="0.2">
      <c r="A72" s="1" t="s">
        <v>138</v>
      </c>
      <c r="B72" s="1" t="s">
        <v>137</v>
      </c>
      <c r="C72" s="1" t="s">
        <v>47</v>
      </c>
      <c r="D72" s="1">
        <v>12</v>
      </c>
      <c r="E72" s="1">
        <f t="shared" si="8"/>
        <v>21</v>
      </c>
      <c r="F72" s="1">
        <f t="shared" si="9"/>
        <v>9</v>
      </c>
      <c r="G72" s="1" t="s">
        <v>662</v>
      </c>
      <c r="H72" s="1" t="s">
        <v>661</v>
      </c>
      <c r="I72" s="1">
        <v>0</v>
      </c>
      <c r="J72" s="1">
        <v>21</v>
      </c>
      <c r="K72" s="1">
        <f t="shared" si="10"/>
        <v>21</v>
      </c>
      <c r="L72" s="1">
        <v>6</v>
      </c>
      <c r="M72" s="1">
        <v>5</v>
      </c>
      <c r="N72" s="1">
        <v>3</v>
      </c>
      <c r="O72" s="1">
        <v>4</v>
      </c>
      <c r="P72" s="1">
        <v>3</v>
      </c>
      <c r="Q72" s="1">
        <f t="shared" si="11"/>
        <v>21</v>
      </c>
    </row>
    <row r="73" spans="1:17" ht="51" x14ac:dyDescent="0.2">
      <c r="A73" s="1" t="s">
        <v>136</v>
      </c>
      <c r="B73" s="1" t="s">
        <v>135</v>
      </c>
      <c r="C73" s="1" t="s">
        <v>91</v>
      </c>
      <c r="D73" s="1">
        <v>12</v>
      </c>
      <c r="E73" s="1">
        <f t="shared" si="8"/>
        <v>18</v>
      </c>
      <c r="F73" s="1">
        <f t="shared" si="9"/>
        <v>6</v>
      </c>
      <c r="G73" s="1" t="s">
        <v>660</v>
      </c>
      <c r="H73" s="1" t="s">
        <v>659</v>
      </c>
      <c r="I73" s="1">
        <v>18</v>
      </c>
      <c r="J73" s="1">
        <v>0</v>
      </c>
      <c r="K73" s="1">
        <f t="shared" si="10"/>
        <v>18</v>
      </c>
      <c r="L73" s="1">
        <v>6</v>
      </c>
      <c r="M73" s="1">
        <v>3</v>
      </c>
      <c r="N73" s="1">
        <v>3</v>
      </c>
      <c r="O73" s="1">
        <v>3</v>
      </c>
      <c r="P73" s="1">
        <v>3</v>
      </c>
      <c r="Q73" s="1">
        <f t="shared" si="11"/>
        <v>18</v>
      </c>
    </row>
    <row r="74" spans="1:17" ht="51" x14ac:dyDescent="0.2">
      <c r="A74" s="1" t="s">
        <v>658</v>
      </c>
      <c r="B74" s="1" t="s">
        <v>657</v>
      </c>
      <c r="C74" s="1" t="s">
        <v>12</v>
      </c>
      <c r="D74" s="1">
        <v>12</v>
      </c>
      <c r="E74" s="1">
        <f t="shared" si="8"/>
        <v>16</v>
      </c>
      <c r="F74" s="1">
        <f t="shared" si="9"/>
        <v>4</v>
      </c>
      <c r="G74" s="1" t="s">
        <v>656</v>
      </c>
      <c r="H74" s="1" t="s">
        <v>655</v>
      </c>
      <c r="I74" s="1">
        <v>3</v>
      </c>
      <c r="J74" s="1">
        <v>13</v>
      </c>
      <c r="K74" s="1">
        <f t="shared" si="10"/>
        <v>16</v>
      </c>
      <c r="L74" s="1">
        <v>3</v>
      </c>
      <c r="M74" s="1">
        <v>3</v>
      </c>
      <c r="N74" s="1">
        <v>3</v>
      </c>
      <c r="O74" s="1">
        <v>3</v>
      </c>
      <c r="P74" s="1">
        <v>4</v>
      </c>
      <c r="Q74" s="1">
        <f t="shared" si="11"/>
        <v>16</v>
      </c>
    </row>
    <row r="75" spans="1:17" ht="76.5" x14ac:dyDescent="0.2">
      <c r="A75" s="1" t="s">
        <v>134</v>
      </c>
      <c r="B75" s="1" t="s">
        <v>133</v>
      </c>
      <c r="C75" s="1" t="s">
        <v>77</v>
      </c>
      <c r="D75" s="1">
        <v>16</v>
      </c>
      <c r="E75" s="1">
        <f t="shared" si="8"/>
        <v>19</v>
      </c>
      <c r="F75" s="1">
        <f t="shared" si="9"/>
        <v>3</v>
      </c>
      <c r="G75" s="1" t="s">
        <v>654</v>
      </c>
      <c r="H75" s="1" t="s">
        <v>653</v>
      </c>
      <c r="I75" s="1">
        <v>14</v>
      </c>
      <c r="J75" s="1">
        <v>5</v>
      </c>
      <c r="K75" s="1">
        <f t="shared" si="10"/>
        <v>19</v>
      </c>
      <c r="L75" s="1">
        <v>4</v>
      </c>
      <c r="M75" s="1">
        <v>7</v>
      </c>
      <c r="N75" s="1">
        <v>2</v>
      </c>
      <c r="O75" s="1">
        <v>2</v>
      </c>
      <c r="P75" s="1">
        <v>4</v>
      </c>
      <c r="Q75" s="1">
        <f t="shared" si="11"/>
        <v>19</v>
      </c>
    </row>
    <row r="76" spans="1:17" ht="51" x14ac:dyDescent="0.2">
      <c r="A76" s="1" t="s">
        <v>441</v>
      </c>
      <c r="B76" s="1" t="s">
        <v>440</v>
      </c>
      <c r="C76" s="1" t="s">
        <v>380</v>
      </c>
      <c r="D76" s="1">
        <v>0</v>
      </c>
      <c r="E76" s="1">
        <f t="shared" si="8"/>
        <v>20</v>
      </c>
      <c r="F76" s="1">
        <f t="shared" si="9"/>
        <v>20</v>
      </c>
      <c r="G76" s="1" t="s">
        <v>652</v>
      </c>
      <c r="H76" s="1" t="s">
        <v>651</v>
      </c>
      <c r="I76" s="1">
        <v>10</v>
      </c>
      <c r="J76" s="1">
        <v>10</v>
      </c>
      <c r="K76" s="1">
        <f t="shared" si="10"/>
        <v>20</v>
      </c>
      <c r="L76" s="1">
        <v>4</v>
      </c>
      <c r="M76" s="1">
        <v>6</v>
      </c>
      <c r="N76" s="1">
        <v>3</v>
      </c>
      <c r="O76" s="1">
        <v>4</v>
      </c>
      <c r="P76" s="1">
        <v>3</v>
      </c>
      <c r="Q76" s="1">
        <f t="shared" si="11"/>
        <v>20</v>
      </c>
    </row>
    <row r="77" spans="1:17" ht="76.5" x14ac:dyDescent="0.2">
      <c r="A77" s="1" t="s">
        <v>132</v>
      </c>
      <c r="B77" s="1" t="s">
        <v>131</v>
      </c>
      <c r="C77" s="1" t="s">
        <v>91</v>
      </c>
      <c r="D77" s="1">
        <v>12</v>
      </c>
      <c r="E77" s="1">
        <f t="shared" si="8"/>
        <v>18</v>
      </c>
      <c r="F77" s="1">
        <f t="shared" si="9"/>
        <v>6</v>
      </c>
      <c r="G77" s="1" t="s">
        <v>650</v>
      </c>
      <c r="H77" s="1" t="s">
        <v>649</v>
      </c>
      <c r="I77" s="1">
        <v>18</v>
      </c>
      <c r="J77" s="1">
        <v>0</v>
      </c>
      <c r="K77" s="1">
        <f t="shared" si="10"/>
        <v>18</v>
      </c>
      <c r="L77" s="1">
        <v>5</v>
      </c>
      <c r="M77" s="1">
        <v>5</v>
      </c>
      <c r="N77" s="1">
        <v>2</v>
      </c>
      <c r="O77" s="1">
        <v>3</v>
      </c>
      <c r="P77" s="1">
        <v>3</v>
      </c>
      <c r="Q77" s="1">
        <f t="shared" si="11"/>
        <v>18</v>
      </c>
    </row>
    <row r="78" spans="1:17" ht="63.75" x14ac:dyDescent="0.2">
      <c r="A78" s="1" t="s">
        <v>130</v>
      </c>
      <c r="B78" s="1" t="s">
        <v>129</v>
      </c>
      <c r="C78" s="1" t="s">
        <v>2</v>
      </c>
      <c r="D78" s="1">
        <v>8</v>
      </c>
      <c r="E78" s="1">
        <f t="shared" si="8"/>
        <v>15</v>
      </c>
      <c r="F78" s="1">
        <f t="shared" si="9"/>
        <v>7</v>
      </c>
      <c r="G78" s="1" t="s">
        <v>648</v>
      </c>
      <c r="H78" s="1" t="s">
        <v>647</v>
      </c>
      <c r="I78" s="1">
        <v>10</v>
      </c>
      <c r="J78" s="1">
        <v>6</v>
      </c>
      <c r="K78" s="1">
        <f t="shared" si="10"/>
        <v>16</v>
      </c>
      <c r="L78" s="1">
        <v>2</v>
      </c>
      <c r="M78" s="1">
        <v>5</v>
      </c>
      <c r="N78" s="1">
        <v>2</v>
      </c>
      <c r="O78" s="1">
        <v>2</v>
      </c>
      <c r="P78" s="1">
        <v>4</v>
      </c>
      <c r="Q78" s="1">
        <f t="shared" si="11"/>
        <v>15</v>
      </c>
    </row>
    <row r="79" spans="1:17" ht="38.25" x14ac:dyDescent="0.2">
      <c r="A79" s="1" t="s">
        <v>128</v>
      </c>
      <c r="B79" s="1" t="s">
        <v>127</v>
      </c>
      <c r="C79" s="1" t="s">
        <v>27</v>
      </c>
      <c r="D79" s="1">
        <v>12</v>
      </c>
      <c r="E79" s="1">
        <f t="shared" si="8"/>
        <v>8</v>
      </c>
      <c r="F79" s="1">
        <f t="shared" si="9"/>
        <v>-4</v>
      </c>
      <c r="G79" s="1" t="s">
        <v>646</v>
      </c>
      <c r="H79" s="1" t="s">
        <v>1</v>
      </c>
      <c r="I79" s="1">
        <v>8</v>
      </c>
      <c r="J79" s="1">
        <v>0</v>
      </c>
      <c r="K79" s="1">
        <f t="shared" si="10"/>
        <v>8</v>
      </c>
      <c r="L79" s="1">
        <v>1</v>
      </c>
      <c r="M79" s="1">
        <v>4</v>
      </c>
      <c r="N79" s="1">
        <v>1</v>
      </c>
      <c r="O79" s="1">
        <v>1</v>
      </c>
      <c r="P79" s="1">
        <v>1</v>
      </c>
      <c r="Q79" s="1">
        <f t="shared" si="11"/>
        <v>8</v>
      </c>
    </row>
    <row r="80" spans="1:17" ht="25.5" x14ac:dyDescent="0.2">
      <c r="A80" s="1" t="s">
        <v>645</v>
      </c>
      <c r="B80" s="1" t="s">
        <v>644</v>
      </c>
      <c r="C80" s="1" t="s">
        <v>380</v>
      </c>
      <c r="D80" s="1">
        <v>0</v>
      </c>
      <c r="E80" s="1">
        <f t="shared" si="8"/>
        <v>2</v>
      </c>
      <c r="F80" s="1">
        <f t="shared" si="9"/>
        <v>2</v>
      </c>
      <c r="G80" s="1" t="s">
        <v>643</v>
      </c>
      <c r="H80" s="1" t="s">
        <v>1</v>
      </c>
      <c r="I80" s="1">
        <v>0</v>
      </c>
      <c r="J80" s="1">
        <v>2</v>
      </c>
      <c r="K80" s="1">
        <f t="shared" si="10"/>
        <v>2</v>
      </c>
      <c r="L80" s="1">
        <v>0</v>
      </c>
      <c r="M80" s="1">
        <v>2</v>
      </c>
      <c r="N80" s="1">
        <v>0</v>
      </c>
      <c r="O80" s="1">
        <v>0</v>
      </c>
      <c r="P80" s="1">
        <v>0</v>
      </c>
      <c r="Q80" s="1">
        <f t="shared" si="11"/>
        <v>2</v>
      </c>
    </row>
    <row r="81" spans="1:17" ht="51" x14ac:dyDescent="0.2">
      <c r="A81" s="1" t="s">
        <v>126</v>
      </c>
      <c r="B81" s="1" t="s">
        <v>125</v>
      </c>
      <c r="C81" s="1" t="s">
        <v>77</v>
      </c>
      <c r="D81" s="1">
        <v>16</v>
      </c>
      <c r="E81" s="1">
        <f t="shared" si="8"/>
        <v>18</v>
      </c>
      <c r="F81" s="1">
        <f t="shared" si="9"/>
        <v>2</v>
      </c>
      <c r="G81" s="1" t="s">
        <v>642</v>
      </c>
      <c r="H81" s="1" t="s">
        <v>641</v>
      </c>
      <c r="I81" s="1">
        <v>15</v>
      </c>
      <c r="J81" s="1">
        <v>3</v>
      </c>
      <c r="K81" s="1">
        <f t="shared" si="10"/>
        <v>18</v>
      </c>
      <c r="L81" s="1">
        <v>5</v>
      </c>
      <c r="M81" s="1">
        <v>1</v>
      </c>
      <c r="N81" s="1">
        <v>4</v>
      </c>
      <c r="O81" s="1">
        <v>4</v>
      </c>
      <c r="P81" s="1">
        <v>4</v>
      </c>
      <c r="Q81" s="1">
        <f t="shared" si="11"/>
        <v>18</v>
      </c>
    </row>
    <row r="82" spans="1:17" ht="51" x14ac:dyDescent="0.2">
      <c r="A82" s="1" t="s">
        <v>124</v>
      </c>
      <c r="B82" s="1" t="s">
        <v>123</v>
      </c>
      <c r="C82" s="1" t="s">
        <v>77</v>
      </c>
      <c r="D82" s="1">
        <v>16</v>
      </c>
      <c r="E82" s="1">
        <f t="shared" si="8"/>
        <v>21</v>
      </c>
      <c r="F82" s="1">
        <f t="shared" si="9"/>
        <v>5</v>
      </c>
      <c r="G82" s="1" t="s">
        <v>640</v>
      </c>
      <c r="H82" s="1" t="s">
        <v>1</v>
      </c>
      <c r="I82" s="1">
        <v>19</v>
      </c>
      <c r="J82" s="1">
        <v>2</v>
      </c>
      <c r="K82" s="1">
        <f t="shared" si="10"/>
        <v>21</v>
      </c>
      <c r="L82" s="1">
        <v>5</v>
      </c>
      <c r="M82" s="1">
        <v>4</v>
      </c>
      <c r="N82" s="1">
        <v>6</v>
      </c>
      <c r="O82" s="1">
        <v>3</v>
      </c>
      <c r="P82" s="1">
        <v>3</v>
      </c>
      <c r="Q82" s="1">
        <f t="shared" si="11"/>
        <v>21</v>
      </c>
    </row>
    <row r="83" spans="1:17" ht="51" x14ac:dyDescent="0.2">
      <c r="A83" s="1" t="s">
        <v>122</v>
      </c>
      <c r="B83" s="1" t="s">
        <v>121</v>
      </c>
      <c r="C83" s="1" t="s">
        <v>77</v>
      </c>
      <c r="D83" s="1">
        <v>16</v>
      </c>
      <c r="E83" s="1">
        <f t="shared" si="8"/>
        <v>20</v>
      </c>
      <c r="F83" s="1">
        <f t="shared" si="9"/>
        <v>4</v>
      </c>
      <c r="G83" s="1" t="s">
        <v>639</v>
      </c>
      <c r="H83" s="1" t="s">
        <v>638</v>
      </c>
      <c r="I83" s="1">
        <v>16</v>
      </c>
      <c r="J83" s="1">
        <v>4</v>
      </c>
      <c r="K83" s="1">
        <f t="shared" si="10"/>
        <v>20</v>
      </c>
      <c r="L83" s="1">
        <v>4</v>
      </c>
      <c r="M83" s="1">
        <v>5</v>
      </c>
      <c r="N83" s="1">
        <v>5</v>
      </c>
      <c r="O83" s="1">
        <v>2</v>
      </c>
      <c r="P83" s="1">
        <v>4</v>
      </c>
      <c r="Q83" s="1">
        <f t="shared" si="11"/>
        <v>20</v>
      </c>
    </row>
    <row r="84" spans="1:17" ht="51" x14ac:dyDescent="0.2">
      <c r="A84" s="1" t="s">
        <v>120</v>
      </c>
      <c r="B84" s="1" t="s">
        <v>119</v>
      </c>
      <c r="C84" s="1" t="s">
        <v>77</v>
      </c>
      <c r="D84" s="1">
        <v>16</v>
      </c>
      <c r="E84" s="1">
        <f t="shared" si="8"/>
        <v>24</v>
      </c>
      <c r="F84" s="1">
        <f t="shared" si="9"/>
        <v>8</v>
      </c>
      <c r="G84" s="1" t="s">
        <v>637</v>
      </c>
      <c r="H84" s="1" t="s">
        <v>636</v>
      </c>
      <c r="I84" s="1">
        <v>0</v>
      </c>
      <c r="J84" s="1">
        <v>24</v>
      </c>
      <c r="K84" s="1">
        <f t="shared" si="10"/>
        <v>24</v>
      </c>
      <c r="L84" s="1">
        <v>7</v>
      </c>
      <c r="M84" s="1">
        <v>5</v>
      </c>
      <c r="N84" s="1">
        <v>5</v>
      </c>
      <c r="O84" s="1">
        <v>3</v>
      </c>
      <c r="P84" s="1">
        <v>4</v>
      </c>
      <c r="Q84" s="1">
        <f t="shared" si="11"/>
        <v>24</v>
      </c>
    </row>
    <row r="85" spans="1:17" ht="51" x14ac:dyDescent="0.2">
      <c r="A85" s="1" t="s">
        <v>635</v>
      </c>
      <c r="B85" s="1" t="s">
        <v>634</v>
      </c>
      <c r="C85" s="1" t="s">
        <v>633</v>
      </c>
      <c r="D85" s="1">
        <v>4</v>
      </c>
      <c r="E85" s="1">
        <f t="shared" si="8"/>
        <v>10</v>
      </c>
      <c r="F85" s="1">
        <f t="shared" si="9"/>
        <v>6</v>
      </c>
      <c r="G85" s="1" t="s">
        <v>632</v>
      </c>
      <c r="H85" s="1" t="s">
        <v>631</v>
      </c>
      <c r="I85" s="1">
        <v>9</v>
      </c>
      <c r="J85" s="1">
        <v>1</v>
      </c>
      <c r="K85" s="1">
        <f t="shared" si="10"/>
        <v>10</v>
      </c>
      <c r="L85" s="1">
        <v>1</v>
      </c>
      <c r="M85" s="1">
        <v>2</v>
      </c>
      <c r="N85" s="1">
        <v>3</v>
      </c>
      <c r="O85" s="1">
        <v>1</v>
      </c>
      <c r="P85" s="1">
        <v>3</v>
      </c>
      <c r="Q85" s="1">
        <f t="shared" si="11"/>
        <v>10</v>
      </c>
    </row>
    <row r="86" spans="1:17" ht="102" x14ac:dyDescent="0.2">
      <c r="A86" s="1" t="s">
        <v>118</v>
      </c>
      <c r="B86" s="1" t="s">
        <v>117</v>
      </c>
      <c r="C86" s="1" t="s">
        <v>77</v>
      </c>
      <c r="D86" s="1">
        <v>16</v>
      </c>
      <c r="E86" s="1">
        <f t="shared" si="8"/>
        <v>25</v>
      </c>
      <c r="F86" s="1">
        <f t="shared" si="9"/>
        <v>9</v>
      </c>
      <c r="G86" s="1" t="s">
        <v>630</v>
      </c>
      <c r="H86" s="1" t="s">
        <v>629</v>
      </c>
      <c r="I86" s="1">
        <v>16</v>
      </c>
      <c r="J86" s="1">
        <v>9</v>
      </c>
      <c r="K86" s="1">
        <f t="shared" si="10"/>
        <v>25</v>
      </c>
      <c r="L86" s="1">
        <v>6</v>
      </c>
      <c r="M86" s="1">
        <v>3</v>
      </c>
      <c r="N86" s="1">
        <v>6</v>
      </c>
      <c r="O86" s="1">
        <v>5</v>
      </c>
      <c r="P86" s="1">
        <v>5</v>
      </c>
      <c r="Q86" s="1">
        <f t="shared" si="11"/>
        <v>25</v>
      </c>
    </row>
    <row r="87" spans="1:17" ht="25.5" x14ac:dyDescent="0.2">
      <c r="A87" s="1" t="s">
        <v>438</v>
      </c>
      <c r="B87" s="1" t="s">
        <v>437</v>
      </c>
      <c r="C87" s="1" t="s">
        <v>380</v>
      </c>
      <c r="D87" s="1">
        <v>0</v>
      </c>
      <c r="E87" s="1">
        <f t="shared" si="8"/>
        <v>12</v>
      </c>
      <c r="F87" s="1">
        <f t="shared" si="9"/>
        <v>12</v>
      </c>
      <c r="G87" s="1" t="s">
        <v>628</v>
      </c>
      <c r="H87" s="1" t="s">
        <v>1</v>
      </c>
      <c r="I87" s="1">
        <v>0</v>
      </c>
      <c r="J87" s="1">
        <v>12</v>
      </c>
      <c r="K87" s="1">
        <f t="shared" si="10"/>
        <v>12</v>
      </c>
      <c r="L87" s="1">
        <v>4</v>
      </c>
      <c r="M87" s="1">
        <v>4</v>
      </c>
      <c r="N87" s="1">
        <v>0</v>
      </c>
      <c r="O87" s="1">
        <v>4</v>
      </c>
      <c r="P87" s="1">
        <v>0</v>
      </c>
      <c r="Q87" s="1">
        <f t="shared" si="11"/>
        <v>12</v>
      </c>
    </row>
    <row r="88" spans="1:17" ht="38.25" x14ac:dyDescent="0.2">
      <c r="A88" s="1" t="s">
        <v>116</v>
      </c>
      <c r="B88" s="1" t="s">
        <v>115</v>
      </c>
      <c r="C88" s="1" t="s">
        <v>77</v>
      </c>
      <c r="D88" s="1">
        <v>16</v>
      </c>
      <c r="E88" s="1">
        <f t="shared" si="8"/>
        <v>22</v>
      </c>
      <c r="F88" s="1">
        <f t="shared" si="9"/>
        <v>6</v>
      </c>
      <c r="G88" s="1" t="s">
        <v>627</v>
      </c>
      <c r="H88" s="1" t="s">
        <v>1</v>
      </c>
      <c r="I88" s="1">
        <v>0</v>
      </c>
      <c r="J88" s="1">
        <v>22</v>
      </c>
      <c r="K88" s="1">
        <f t="shared" si="10"/>
        <v>22</v>
      </c>
      <c r="L88" s="1">
        <v>5</v>
      </c>
      <c r="M88" s="1">
        <v>4</v>
      </c>
      <c r="N88" s="1">
        <v>5</v>
      </c>
      <c r="O88" s="1">
        <v>4</v>
      </c>
      <c r="P88" s="1">
        <v>4</v>
      </c>
      <c r="Q88" s="1">
        <f t="shared" si="11"/>
        <v>22</v>
      </c>
    </row>
    <row r="89" spans="1:17" ht="51" x14ac:dyDescent="0.2">
      <c r="A89" s="1" t="s">
        <v>114</v>
      </c>
      <c r="B89" s="1" t="s">
        <v>113</v>
      </c>
      <c r="C89" s="1" t="s">
        <v>112</v>
      </c>
      <c r="D89" s="1">
        <v>12</v>
      </c>
      <c r="E89" s="1">
        <f t="shared" si="8"/>
        <v>17</v>
      </c>
      <c r="F89" s="1">
        <f t="shared" si="9"/>
        <v>5</v>
      </c>
      <c r="G89" s="1" t="s">
        <v>626</v>
      </c>
      <c r="H89" s="1" t="s">
        <v>1</v>
      </c>
      <c r="I89" s="1">
        <v>17</v>
      </c>
      <c r="J89" s="1">
        <v>0</v>
      </c>
      <c r="K89" s="1">
        <f t="shared" si="10"/>
        <v>17</v>
      </c>
      <c r="L89" s="1">
        <v>4</v>
      </c>
      <c r="M89" s="1">
        <v>4</v>
      </c>
      <c r="N89" s="1">
        <v>4</v>
      </c>
      <c r="O89" s="1">
        <v>3</v>
      </c>
      <c r="P89" s="1">
        <v>2</v>
      </c>
      <c r="Q89" s="1">
        <f t="shared" si="11"/>
        <v>17</v>
      </c>
    </row>
    <row r="90" spans="1:17" ht="51" x14ac:dyDescent="0.2">
      <c r="A90" s="1" t="s">
        <v>111</v>
      </c>
      <c r="B90" s="1" t="s">
        <v>110</v>
      </c>
      <c r="C90" s="1" t="s">
        <v>12</v>
      </c>
      <c r="D90" s="1">
        <v>8</v>
      </c>
      <c r="E90" s="1">
        <f t="shared" si="8"/>
        <v>20</v>
      </c>
      <c r="F90" s="1">
        <f t="shared" si="9"/>
        <v>12</v>
      </c>
      <c r="G90" s="1" t="s">
        <v>625</v>
      </c>
      <c r="H90" s="1" t="s">
        <v>1</v>
      </c>
      <c r="I90" s="1">
        <v>10</v>
      </c>
      <c r="J90" s="1">
        <v>10</v>
      </c>
      <c r="K90" s="1">
        <f t="shared" si="10"/>
        <v>20</v>
      </c>
      <c r="L90" s="1">
        <v>3</v>
      </c>
      <c r="M90" s="1">
        <v>4</v>
      </c>
      <c r="N90" s="1">
        <v>5</v>
      </c>
      <c r="O90" s="1">
        <v>5</v>
      </c>
      <c r="P90" s="1">
        <v>3</v>
      </c>
      <c r="Q90" s="1">
        <f t="shared" si="11"/>
        <v>20</v>
      </c>
    </row>
    <row r="91" spans="1:17" ht="89.25" x14ac:dyDescent="0.2">
      <c r="A91" s="1" t="s">
        <v>109</v>
      </c>
      <c r="B91" s="1" t="s">
        <v>108</v>
      </c>
      <c r="C91" s="1" t="s">
        <v>91</v>
      </c>
      <c r="D91" s="1">
        <v>12</v>
      </c>
      <c r="E91" s="1">
        <f t="shared" si="8"/>
        <v>23</v>
      </c>
      <c r="F91" s="1">
        <f t="shared" si="9"/>
        <v>11</v>
      </c>
      <c r="G91" s="1" t="s">
        <v>624</v>
      </c>
      <c r="H91" s="1" t="s">
        <v>623</v>
      </c>
      <c r="I91" s="1">
        <v>23</v>
      </c>
      <c r="J91" s="1">
        <v>0</v>
      </c>
      <c r="K91" s="1">
        <f t="shared" si="10"/>
        <v>23</v>
      </c>
      <c r="L91" s="1">
        <v>5</v>
      </c>
      <c r="M91" s="1">
        <v>7</v>
      </c>
      <c r="N91" s="1">
        <v>3</v>
      </c>
      <c r="O91" s="1">
        <v>4</v>
      </c>
      <c r="P91" s="1">
        <v>4</v>
      </c>
      <c r="Q91" s="1">
        <f t="shared" si="11"/>
        <v>23</v>
      </c>
    </row>
    <row r="92" spans="1:17" ht="51" x14ac:dyDescent="0.2">
      <c r="A92" s="1" t="s">
        <v>107</v>
      </c>
      <c r="B92" s="1" t="s">
        <v>106</v>
      </c>
      <c r="C92" s="1" t="s">
        <v>105</v>
      </c>
      <c r="D92" s="1">
        <v>8</v>
      </c>
      <c r="E92" s="1">
        <f t="shared" si="8"/>
        <v>18</v>
      </c>
      <c r="F92" s="1">
        <f t="shared" si="9"/>
        <v>10</v>
      </c>
      <c r="G92" s="1" t="s">
        <v>622</v>
      </c>
      <c r="H92" s="1" t="s">
        <v>621</v>
      </c>
      <c r="I92" s="1">
        <v>9</v>
      </c>
      <c r="J92" s="1">
        <v>9</v>
      </c>
      <c r="K92" s="1">
        <f t="shared" si="10"/>
        <v>18</v>
      </c>
      <c r="L92" s="1">
        <v>5</v>
      </c>
      <c r="M92" s="1">
        <v>5</v>
      </c>
      <c r="N92" s="1">
        <v>2</v>
      </c>
      <c r="O92" s="1">
        <v>4</v>
      </c>
      <c r="P92" s="1">
        <v>2</v>
      </c>
      <c r="Q92" s="1">
        <f t="shared" si="11"/>
        <v>18</v>
      </c>
    </row>
    <row r="93" spans="1:17" ht="51" x14ac:dyDescent="0.2">
      <c r="A93" s="1" t="s">
        <v>104</v>
      </c>
      <c r="B93" s="1" t="s">
        <v>103</v>
      </c>
      <c r="C93" s="1" t="s">
        <v>47</v>
      </c>
      <c r="D93" s="1">
        <v>14</v>
      </c>
      <c r="E93" s="1">
        <f t="shared" si="8"/>
        <v>19</v>
      </c>
      <c r="F93" s="1">
        <f t="shared" si="9"/>
        <v>5</v>
      </c>
      <c r="G93" s="1" t="s">
        <v>620</v>
      </c>
      <c r="H93" s="1" t="s">
        <v>619</v>
      </c>
      <c r="I93" s="1">
        <v>16</v>
      </c>
      <c r="J93" s="1">
        <v>3</v>
      </c>
      <c r="K93" s="1">
        <f t="shared" si="10"/>
        <v>19</v>
      </c>
      <c r="L93" s="1">
        <v>6</v>
      </c>
      <c r="M93" s="1">
        <v>4</v>
      </c>
      <c r="N93" s="1">
        <v>2</v>
      </c>
      <c r="O93" s="1">
        <v>4</v>
      </c>
      <c r="P93" s="1">
        <v>3</v>
      </c>
      <c r="Q93" s="1">
        <f t="shared" si="11"/>
        <v>19</v>
      </c>
    </row>
    <row r="94" spans="1:17" ht="38.25" x14ac:dyDescent="0.2">
      <c r="A94" s="1" t="s">
        <v>102</v>
      </c>
      <c r="B94" s="1" t="s">
        <v>101</v>
      </c>
      <c r="C94" s="1" t="s">
        <v>98</v>
      </c>
      <c r="D94" s="1">
        <v>8</v>
      </c>
      <c r="E94" s="1">
        <f t="shared" si="8"/>
        <v>14</v>
      </c>
      <c r="F94" s="1">
        <f t="shared" si="9"/>
        <v>6</v>
      </c>
      <c r="G94" s="1" t="s">
        <v>618</v>
      </c>
      <c r="H94" s="1" t="s">
        <v>1</v>
      </c>
      <c r="I94" s="1">
        <v>0</v>
      </c>
      <c r="J94" s="1">
        <v>14</v>
      </c>
      <c r="K94" s="1">
        <f t="shared" si="10"/>
        <v>14</v>
      </c>
      <c r="L94" s="1">
        <v>2</v>
      </c>
      <c r="M94" s="1">
        <v>4</v>
      </c>
      <c r="N94" s="1">
        <v>2</v>
      </c>
      <c r="O94" s="1">
        <v>2</v>
      </c>
      <c r="P94" s="1">
        <v>4</v>
      </c>
      <c r="Q94" s="1">
        <f t="shared" si="11"/>
        <v>14</v>
      </c>
    </row>
    <row r="95" spans="1:17" ht="38.25" x14ac:dyDescent="0.2">
      <c r="A95" s="1" t="s">
        <v>100</v>
      </c>
      <c r="B95" s="1" t="s">
        <v>99</v>
      </c>
      <c r="C95" s="1" t="s">
        <v>98</v>
      </c>
      <c r="D95" s="1">
        <v>10</v>
      </c>
      <c r="E95" s="1">
        <f t="shared" si="8"/>
        <v>10</v>
      </c>
      <c r="F95" s="1">
        <f t="shared" si="9"/>
        <v>0</v>
      </c>
      <c r="G95" s="1" t="s">
        <v>617</v>
      </c>
      <c r="H95" s="1" t="s">
        <v>1</v>
      </c>
      <c r="I95" s="1">
        <v>0</v>
      </c>
      <c r="J95" s="1">
        <v>10</v>
      </c>
      <c r="K95" s="1">
        <f t="shared" si="10"/>
        <v>10</v>
      </c>
      <c r="L95" s="1">
        <v>0</v>
      </c>
      <c r="M95" s="1">
        <v>4</v>
      </c>
      <c r="N95" s="1">
        <v>4</v>
      </c>
      <c r="O95" s="1">
        <v>2</v>
      </c>
      <c r="P95" s="1">
        <v>0</v>
      </c>
      <c r="Q95" s="1">
        <f t="shared" si="11"/>
        <v>10</v>
      </c>
    </row>
    <row r="96" spans="1:17" ht="51" x14ac:dyDescent="0.2">
      <c r="A96" s="1" t="s">
        <v>97</v>
      </c>
      <c r="B96" s="1" t="s">
        <v>96</v>
      </c>
      <c r="C96" s="1" t="s">
        <v>47</v>
      </c>
      <c r="D96" s="1">
        <v>14</v>
      </c>
      <c r="E96" s="1">
        <f t="shared" si="8"/>
        <v>18</v>
      </c>
      <c r="F96" s="1">
        <f t="shared" si="9"/>
        <v>4</v>
      </c>
      <c r="G96" s="1" t="s">
        <v>616</v>
      </c>
      <c r="H96" s="1" t="s">
        <v>615</v>
      </c>
      <c r="I96" s="1">
        <v>8</v>
      </c>
      <c r="J96" s="1">
        <v>10</v>
      </c>
      <c r="K96" s="1">
        <f t="shared" si="10"/>
        <v>18</v>
      </c>
      <c r="L96" s="1">
        <v>4</v>
      </c>
      <c r="M96" s="1">
        <v>4</v>
      </c>
      <c r="N96" s="1">
        <v>6</v>
      </c>
      <c r="O96" s="1">
        <v>4</v>
      </c>
      <c r="P96" s="1">
        <v>0</v>
      </c>
      <c r="Q96" s="1">
        <f t="shared" si="11"/>
        <v>18</v>
      </c>
    </row>
    <row r="97" spans="1:17" ht="25.5" x14ac:dyDescent="0.2">
      <c r="A97" s="1" t="s">
        <v>95</v>
      </c>
      <c r="B97" s="1" t="s">
        <v>94</v>
      </c>
      <c r="C97" s="1" t="s">
        <v>77</v>
      </c>
      <c r="D97" s="1">
        <v>18</v>
      </c>
      <c r="E97" s="1">
        <f t="shared" si="8"/>
        <v>8</v>
      </c>
      <c r="F97" s="1">
        <f t="shared" si="9"/>
        <v>-10</v>
      </c>
      <c r="G97" s="1" t="s">
        <v>614</v>
      </c>
      <c r="H97" s="1" t="s">
        <v>1</v>
      </c>
      <c r="I97" s="1">
        <v>0</v>
      </c>
      <c r="J97" s="1">
        <v>8</v>
      </c>
      <c r="K97" s="1">
        <f t="shared" si="10"/>
        <v>8</v>
      </c>
      <c r="L97" s="1">
        <v>0</v>
      </c>
      <c r="M97" s="1">
        <v>2</v>
      </c>
      <c r="N97" s="1">
        <v>2</v>
      </c>
      <c r="O97" s="1">
        <v>4</v>
      </c>
      <c r="P97" s="1">
        <v>0</v>
      </c>
      <c r="Q97" s="1">
        <f t="shared" si="11"/>
        <v>8</v>
      </c>
    </row>
    <row r="98" spans="1:17" ht="51" x14ac:dyDescent="0.2">
      <c r="A98" s="1" t="s">
        <v>93</v>
      </c>
      <c r="B98" s="1" t="s">
        <v>92</v>
      </c>
      <c r="C98" s="1" t="s">
        <v>91</v>
      </c>
      <c r="D98" s="1">
        <v>14</v>
      </c>
      <c r="E98" s="1">
        <f t="shared" ref="E98:E129" si="12">Q98</f>
        <v>18</v>
      </c>
      <c r="F98" s="1">
        <f t="shared" ref="F98:F129" si="13">E98-D98</f>
        <v>4</v>
      </c>
      <c r="G98" s="1" t="s">
        <v>613</v>
      </c>
      <c r="H98" s="1" t="s">
        <v>612</v>
      </c>
      <c r="I98" s="1">
        <v>16</v>
      </c>
      <c r="J98" s="1">
        <v>2</v>
      </c>
      <c r="K98" s="1">
        <f t="shared" ref="K98:K129" si="14">SUM(I98:J98)</f>
        <v>18</v>
      </c>
      <c r="L98" s="1">
        <v>6</v>
      </c>
      <c r="M98" s="1">
        <v>2</v>
      </c>
      <c r="N98" s="1">
        <v>2</v>
      </c>
      <c r="O98" s="1">
        <v>4</v>
      </c>
      <c r="P98" s="1">
        <v>4</v>
      </c>
      <c r="Q98" s="1">
        <f t="shared" ref="Q98:Q129" si="15">SUM(L98:P98)</f>
        <v>18</v>
      </c>
    </row>
    <row r="99" spans="1:17" ht="38.25" x14ac:dyDescent="0.2">
      <c r="A99" s="1" t="s">
        <v>436</v>
      </c>
      <c r="B99" s="1" t="s">
        <v>435</v>
      </c>
      <c r="C99" s="1" t="s">
        <v>380</v>
      </c>
      <c r="D99" s="1">
        <v>0</v>
      </c>
      <c r="E99" s="1">
        <f t="shared" si="12"/>
        <v>14</v>
      </c>
      <c r="F99" s="1">
        <f t="shared" si="13"/>
        <v>14</v>
      </c>
      <c r="G99" s="1" t="s">
        <v>611</v>
      </c>
      <c r="H99" s="1" t="s">
        <v>1</v>
      </c>
      <c r="I99" s="1">
        <v>8</v>
      </c>
      <c r="J99" s="1">
        <v>6</v>
      </c>
      <c r="K99" s="1">
        <f t="shared" si="14"/>
        <v>14</v>
      </c>
      <c r="L99" s="1">
        <v>2</v>
      </c>
      <c r="M99" s="1">
        <v>0</v>
      </c>
      <c r="N99" s="1">
        <v>0</v>
      </c>
      <c r="O99" s="1">
        <v>8</v>
      </c>
      <c r="P99" s="1">
        <v>4</v>
      </c>
      <c r="Q99" s="1">
        <f t="shared" si="15"/>
        <v>14</v>
      </c>
    </row>
    <row r="100" spans="1:17" ht="51" x14ac:dyDescent="0.2">
      <c r="A100" s="1" t="s">
        <v>90</v>
      </c>
      <c r="B100" s="1" t="s">
        <v>89</v>
      </c>
      <c r="C100" s="1" t="s">
        <v>88</v>
      </c>
      <c r="D100" s="1">
        <v>4</v>
      </c>
      <c r="E100" s="1">
        <f t="shared" si="12"/>
        <v>10</v>
      </c>
      <c r="F100" s="1">
        <f t="shared" si="13"/>
        <v>6</v>
      </c>
      <c r="G100" s="1" t="s">
        <v>610</v>
      </c>
      <c r="H100" s="1" t="s">
        <v>609</v>
      </c>
      <c r="I100" s="1">
        <v>0</v>
      </c>
      <c r="J100" s="1">
        <v>10</v>
      </c>
      <c r="K100" s="1">
        <f t="shared" si="14"/>
        <v>10</v>
      </c>
      <c r="L100" s="1">
        <v>4</v>
      </c>
      <c r="M100" s="1">
        <v>2</v>
      </c>
      <c r="N100" s="1">
        <v>0</v>
      </c>
      <c r="O100" s="1">
        <v>0</v>
      </c>
      <c r="P100" s="1">
        <v>4</v>
      </c>
      <c r="Q100" s="1">
        <f t="shared" si="15"/>
        <v>10</v>
      </c>
    </row>
    <row r="101" spans="1:17" ht="51" x14ac:dyDescent="0.2">
      <c r="A101" s="1" t="s">
        <v>87</v>
      </c>
      <c r="B101" s="1" t="s">
        <v>86</v>
      </c>
      <c r="C101" s="1" t="s">
        <v>85</v>
      </c>
      <c r="D101" s="1">
        <v>4</v>
      </c>
      <c r="E101" s="1">
        <f t="shared" si="12"/>
        <v>10</v>
      </c>
      <c r="F101" s="1">
        <f t="shared" si="13"/>
        <v>6</v>
      </c>
      <c r="G101" s="1" t="s">
        <v>608</v>
      </c>
      <c r="H101" s="1" t="s">
        <v>607</v>
      </c>
      <c r="I101" s="1">
        <v>0</v>
      </c>
      <c r="J101" s="1">
        <v>10</v>
      </c>
      <c r="K101" s="1">
        <f t="shared" si="14"/>
        <v>10</v>
      </c>
      <c r="L101" s="1">
        <v>1</v>
      </c>
      <c r="M101" s="1">
        <v>3</v>
      </c>
      <c r="N101" s="1">
        <v>5</v>
      </c>
      <c r="O101" s="1">
        <v>0</v>
      </c>
      <c r="P101" s="1">
        <v>1</v>
      </c>
      <c r="Q101" s="1">
        <f t="shared" si="15"/>
        <v>10</v>
      </c>
    </row>
    <row r="102" spans="1:17" ht="102" x14ac:dyDescent="0.2">
      <c r="A102" s="1" t="s">
        <v>84</v>
      </c>
      <c r="B102" s="1" t="s">
        <v>83</v>
      </c>
      <c r="C102" s="1" t="s">
        <v>77</v>
      </c>
      <c r="D102" s="1">
        <v>18</v>
      </c>
      <c r="E102" s="1">
        <f t="shared" si="12"/>
        <v>25</v>
      </c>
      <c r="F102" s="1">
        <f t="shared" si="13"/>
        <v>7</v>
      </c>
      <c r="G102" s="1" t="s">
        <v>606</v>
      </c>
      <c r="H102" s="1" t="s">
        <v>605</v>
      </c>
      <c r="I102" s="1">
        <v>14</v>
      </c>
      <c r="J102" s="1">
        <v>11</v>
      </c>
      <c r="K102" s="1">
        <f t="shared" si="14"/>
        <v>25</v>
      </c>
      <c r="L102" s="1">
        <v>5</v>
      </c>
      <c r="M102" s="1">
        <v>4</v>
      </c>
      <c r="N102" s="1">
        <v>6</v>
      </c>
      <c r="O102" s="1">
        <v>5</v>
      </c>
      <c r="P102" s="1">
        <v>5</v>
      </c>
      <c r="Q102" s="1">
        <f t="shared" si="15"/>
        <v>25</v>
      </c>
    </row>
    <row r="103" spans="1:17" ht="38.25" x14ac:dyDescent="0.2">
      <c r="A103" s="1" t="s">
        <v>434</v>
      </c>
      <c r="B103" s="1" t="s">
        <v>433</v>
      </c>
      <c r="C103" s="1" t="s">
        <v>380</v>
      </c>
      <c r="D103" s="1">
        <v>0</v>
      </c>
      <c r="E103" s="1">
        <f t="shared" si="12"/>
        <v>10</v>
      </c>
      <c r="F103" s="1">
        <f t="shared" si="13"/>
        <v>10</v>
      </c>
      <c r="G103" s="1" t="s">
        <v>604</v>
      </c>
      <c r="H103" s="1" t="s">
        <v>1</v>
      </c>
      <c r="I103" s="1">
        <v>7</v>
      </c>
      <c r="J103" s="1">
        <v>3</v>
      </c>
      <c r="K103" s="1">
        <f t="shared" si="14"/>
        <v>10</v>
      </c>
      <c r="L103" s="1">
        <v>0</v>
      </c>
      <c r="M103" s="1">
        <v>6</v>
      </c>
      <c r="N103" s="1">
        <v>4</v>
      </c>
      <c r="O103" s="1">
        <v>0</v>
      </c>
      <c r="P103" s="1">
        <v>0</v>
      </c>
      <c r="Q103" s="1">
        <f t="shared" si="15"/>
        <v>10</v>
      </c>
    </row>
    <row r="104" spans="1:17" ht="25.5" x14ac:dyDescent="0.2">
      <c r="A104" s="1" t="s">
        <v>82</v>
      </c>
      <c r="B104" s="1" t="s">
        <v>81</v>
      </c>
      <c r="C104" s="1" t="s">
        <v>80</v>
      </c>
      <c r="D104" s="1">
        <v>4</v>
      </c>
      <c r="E104" s="1">
        <f t="shared" si="12"/>
        <v>4</v>
      </c>
      <c r="F104" s="1">
        <f t="shared" si="13"/>
        <v>0</v>
      </c>
      <c r="G104" s="1" t="s">
        <v>603</v>
      </c>
      <c r="H104" s="1" t="s">
        <v>1</v>
      </c>
      <c r="I104" s="1">
        <v>4</v>
      </c>
      <c r="J104" s="1">
        <v>0</v>
      </c>
      <c r="K104" s="1">
        <f t="shared" si="14"/>
        <v>4</v>
      </c>
      <c r="L104" s="1">
        <v>0</v>
      </c>
      <c r="M104" s="1">
        <v>0</v>
      </c>
      <c r="N104" s="1">
        <v>0</v>
      </c>
      <c r="O104" s="1">
        <v>3</v>
      </c>
      <c r="P104" s="1">
        <v>1</v>
      </c>
      <c r="Q104" s="1">
        <f t="shared" si="15"/>
        <v>4</v>
      </c>
    </row>
    <row r="105" spans="1:17" ht="38.25" x14ac:dyDescent="0.2">
      <c r="A105" s="1" t="s">
        <v>79</v>
      </c>
      <c r="B105" s="1" t="s">
        <v>78</v>
      </c>
      <c r="C105" s="1" t="s">
        <v>77</v>
      </c>
      <c r="D105" s="1">
        <v>4</v>
      </c>
      <c r="E105" s="1">
        <f t="shared" si="12"/>
        <v>5</v>
      </c>
      <c r="F105" s="1">
        <f t="shared" si="13"/>
        <v>1</v>
      </c>
      <c r="G105" s="1" t="s">
        <v>602</v>
      </c>
      <c r="H105" s="1" t="s">
        <v>1</v>
      </c>
      <c r="I105" s="1">
        <v>0</v>
      </c>
      <c r="J105" s="1">
        <v>5</v>
      </c>
      <c r="K105" s="1">
        <f t="shared" si="14"/>
        <v>5</v>
      </c>
      <c r="L105" s="1">
        <v>0</v>
      </c>
      <c r="M105" s="1">
        <v>5</v>
      </c>
      <c r="N105" s="1">
        <v>0</v>
      </c>
      <c r="O105" s="1">
        <v>0</v>
      </c>
      <c r="P105" s="1">
        <v>0</v>
      </c>
      <c r="Q105" s="1">
        <f t="shared" si="15"/>
        <v>5</v>
      </c>
    </row>
    <row r="106" spans="1:17" ht="25.5" x14ac:dyDescent="0.2">
      <c r="A106" s="1" t="s">
        <v>601</v>
      </c>
      <c r="B106" s="1" t="s">
        <v>600</v>
      </c>
      <c r="C106" s="1" t="s">
        <v>380</v>
      </c>
      <c r="D106" s="1">
        <v>0</v>
      </c>
      <c r="E106" s="1">
        <f t="shared" si="12"/>
        <v>2</v>
      </c>
      <c r="F106" s="1">
        <f t="shared" si="13"/>
        <v>2</v>
      </c>
      <c r="G106" s="1" t="s">
        <v>599</v>
      </c>
      <c r="H106" s="1" t="s">
        <v>1</v>
      </c>
      <c r="I106" s="1">
        <v>0</v>
      </c>
      <c r="J106" s="1">
        <v>2</v>
      </c>
      <c r="K106" s="1">
        <f t="shared" si="14"/>
        <v>2</v>
      </c>
      <c r="L106" s="1">
        <v>0</v>
      </c>
      <c r="M106" s="1">
        <v>2</v>
      </c>
      <c r="N106" s="1">
        <v>0</v>
      </c>
      <c r="O106" s="1">
        <v>0</v>
      </c>
      <c r="P106" s="1">
        <v>0</v>
      </c>
      <c r="Q106" s="1">
        <f t="shared" si="15"/>
        <v>2</v>
      </c>
    </row>
    <row r="107" spans="1:17" ht="51" x14ac:dyDescent="0.2">
      <c r="A107" s="1" t="s">
        <v>431</v>
      </c>
      <c r="B107" s="1" t="s">
        <v>430</v>
      </c>
      <c r="C107" s="1" t="s">
        <v>380</v>
      </c>
      <c r="D107" s="1">
        <v>0</v>
      </c>
      <c r="E107" s="1">
        <f t="shared" si="12"/>
        <v>19</v>
      </c>
      <c r="F107" s="1">
        <f t="shared" si="13"/>
        <v>19</v>
      </c>
      <c r="G107" s="1" t="s">
        <v>598</v>
      </c>
      <c r="H107" s="1" t="s">
        <v>597</v>
      </c>
      <c r="I107" s="1">
        <v>2</v>
      </c>
      <c r="J107" s="1">
        <v>17</v>
      </c>
      <c r="K107" s="1">
        <f t="shared" si="14"/>
        <v>19</v>
      </c>
      <c r="L107" s="1">
        <v>7</v>
      </c>
      <c r="M107" s="1">
        <v>4</v>
      </c>
      <c r="N107" s="1">
        <v>8</v>
      </c>
      <c r="O107" s="1">
        <v>0</v>
      </c>
      <c r="P107" s="1">
        <v>0</v>
      </c>
      <c r="Q107" s="1">
        <f t="shared" si="15"/>
        <v>19</v>
      </c>
    </row>
    <row r="108" spans="1:17" ht="89.25" x14ac:dyDescent="0.2">
      <c r="A108" s="1" t="s">
        <v>76</v>
      </c>
      <c r="B108" s="1" t="s">
        <v>75</v>
      </c>
      <c r="C108" s="1" t="s">
        <v>12</v>
      </c>
      <c r="D108" s="1">
        <v>14</v>
      </c>
      <c r="E108" s="1">
        <f t="shared" si="12"/>
        <v>21</v>
      </c>
      <c r="F108" s="1">
        <f t="shared" si="13"/>
        <v>7</v>
      </c>
      <c r="G108" s="1" t="s">
        <v>596</v>
      </c>
      <c r="H108" s="1" t="s">
        <v>595</v>
      </c>
      <c r="I108" s="1">
        <v>21</v>
      </c>
      <c r="J108" s="1">
        <v>0</v>
      </c>
      <c r="K108" s="1">
        <f t="shared" si="14"/>
        <v>21</v>
      </c>
      <c r="L108" s="1">
        <v>5</v>
      </c>
      <c r="M108" s="1">
        <v>5</v>
      </c>
      <c r="N108" s="1">
        <v>4</v>
      </c>
      <c r="O108" s="1">
        <v>4</v>
      </c>
      <c r="P108" s="1">
        <v>3</v>
      </c>
      <c r="Q108" s="1">
        <f t="shared" si="15"/>
        <v>21</v>
      </c>
    </row>
    <row r="109" spans="1:17" ht="25.5" x14ac:dyDescent="0.2">
      <c r="A109" s="1" t="s">
        <v>594</v>
      </c>
      <c r="B109" s="1" t="s">
        <v>593</v>
      </c>
      <c r="C109" s="1" t="s">
        <v>380</v>
      </c>
      <c r="D109" s="1">
        <v>0</v>
      </c>
      <c r="E109" s="1">
        <f t="shared" si="12"/>
        <v>2.5</v>
      </c>
      <c r="F109" s="1">
        <f t="shared" si="13"/>
        <v>2.5</v>
      </c>
      <c r="G109" s="1" t="s">
        <v>592</v>
      </c>
      <c r="H109" s="1" t="s">
        <v>1</v>
      </c>
      <c r="I109" s="1">
        <v>0</v>
      </c>
      <c r="J109" s="1">
        <v>2.5</v>
      </c>
      <c r="K109" s="1">
        <f t="shared" si="14"/>
        <v>2.5</v>
      </c>
      <c r="L109" s="1">
        <v>0</v>
      </c>
      <c r="M109" s="1">
        <v>2.5</v>
      </c>
      <c r="N109" s="1">
        <v>0</v>
      </c>
      <c r="O109" s="1">
        <v>0</v>
      </c>
      <c r="P109" s="1">
        <v>0</v>
      </c>
      <c r="Q109" s="1">
        <f t="shared" si="15"/>
        <v>2.5</v>
      </c>
    </row>
    <row r="110" spans="1:17" ht="51" x14ac:dyDescent="0.2">
      <c r="A110" s="1" t="s">
        <v>429</v>
      </c>
      <c r="B110" s="1" t="s">
        <v>428</v>
      </c>
      <c r="C110" s="1" t="s">
        <v>380</v>
      </c>
      <c r="D110" s="1">
        <v>0</v>
      </c>
      <c r="E110" s="1">
        <f t="shared" si="12"/>
        <v>11</v>
      </c>
      <c r="F110" s="1">
        <f t="shared" si="13"/>
        <v>11</v>
      </c>
      <c r="G110" s="1" t="s">
        <v>591</v>
      </c>
      <c r="H110" s="1" t="s">
        <v>1</v>
      </c>
      <c r="I110" s="1">
        <v>5</v>
      </c>
      <c r="J110" s="1">
        <v>6</v>
      </c>
      <c r="K110" s="1">
        <f t="shared" si="14"/>
        <v>11</v>
      </c>
      <c r="L110" s="1">
        <v>0</v>
      </c>
      <c r="M110" s="1">
        <v>2</v>
      </c>
      <c r="N110" s="1">
        <v>5</v>
      </c>
      <c r="O110" s="1">
        <v>4</v>
      </c>
      <c r="P110" s="1">
        <v>0</v>
      </c>
      <c r="Q110" s="1">
        <f t="shared" si="15"/>
        <v>11</v>
      </c>
    </row>
    <row r="111" spans="1:17" ht="51" x14ac:dyDescent="0.2">
      <c r="A111" s="1" t="s">
        <v>74</v>
      </c>
      <c r="B111" s="1" t="s">
        <v>73</v>
      </c>
      <c r="C111" s="1" t="s">
        <v>12</v>
      </c>
      <c r="D111" s="1">
        <v>12</v>
      </c>
      <c r="E111" s="1">
        <f t="shared" si="12"/>
        <v>23</v>
      </c>
      <c r="F111" s="1">
        <f t="shared" si="13"/>
        <v>11</v>
      </c>
      <c r="G111" s="1" t="s">
        <v>590</v>
      </c>
      <c r="H111" s="1" t="s">
        <v>589</v>
      </c>
      <c r="I111" s="1">
        <v>19</v>
      </c>
      <c r="J111" s="1">
        <v>4</v>
      </c>
      <c r="K111" s="1">
        <f t="shared" si="14"/>
        <v>23</v>
      </c>
      <c r="L111" s="1">
        <v>7</v>
      </c>
      <c r="M111" s="1">
        <v>5</v>
      </c>
      <c r="N111" s="1">
        <v>4</v>
      </c>
      <c r="O111" s="1">
        <v>4</v>
      </c>
      <c r="P111" s="1">
        <v>3</v>
      </c>
      <c r="Q111" s="1">
        <f t="shared" si="15"/>
        <v>23</v>
      </c>
    </row>
    <row r="112" spans="1:17" ht="25.5" x14ac:dyDescent="0.2">
      <c r="A112" s="1" t="s">
        <v>588</v>
      </c>
      <c r="B112" s="1" t="s">
        <v>587</v>
      </c>
      <c r="C112" s="1" t="s">
        <v>380</v>
      </c>
      <c r="D112" s="1">
        <v>0</v>
      </c>
      <c r="E112" s="1">
        <f t="shared" si="12"/>
        <v>2</v>
      </c>
      <c r="F112" s="1">
        <f t="shared" si="13"/>
        <v>2</v>
      </c>
      <c r="G112" s="1" t="s">
        <v>586</v>
      </c>
      <c r="H112" s="1" t="s">
        <v>1</v>
      </c>
      <c r="I112" s="1">
        <v>0</v>
      </c>
      <c r="J112" s="1">
        <v>2</v>
      </c>
      <c r="K112" s="1">
        <f t="shared" si="14"/>
        <v>2</v>
      </c>
      <c r="L112" s="1">
        <v>0</v>
      </c>
      <c r="M112" s="1">
        <v>2</v>
      </c>
      <c r="N112" s="1">
        <v>0</v>
      </c>
      <c r="O112" s="1">
        <v>0</v>
      </c>
      <c r="P112" s="1">
        <v>0</v>
      </c>
      <c r="Q112" s="1">
        <f t="shared" si="15"/>
        <v>2</v>
      </c>
    </row>
    <row r="113" spans="1:17" ht="38.25" x14ac:dyDescent="0.2">
      <c r="A113" s="1" t="s">
        <v>425</v>
      </c>
      <c r="B113" s="1" t="s">
        <v>424</v>
      </c>
      <c r="C113" s="1" t="s">
        <v>380</v>
      </c>
      <c r="D113" s="1">
        <v>0</v>
      </c>
      <c r="E113" s="1">
        <f t="shared" si="12"/>
        <v>17</v>
      </c>
      <c r="F113" s="1">
        <f t="shared" si="13"/>
        <v>17</v>
      </c>
      <c r="G113" s="1" t="s">
        <v>585</v>
      </c>
      <c r="H113" s="1" t="s">
        <v>1</v>
      </c>
      <c r="I113" s="1">
        <v>8</v>
      </c>
      <c r="J113" s="1">
        <v>9</v>
      </c>
      <c r="K113" s="1">
        <f t="shared" si="14"/>
        <v>17</v>
      </c>
      <c r="L113" s="1">
        <v>0</v>
      </c>
      <c r="M113" s="1">
        <v>7</v>
      </c>
      <c r="N113" s="1">
        <v>4</v>
      </c>
      <c r="O113" s="1">
        <v>6</v>
      </c>
      <c r="P113" s="1">
        <v>0</v>
      </c>
      <c r="Q113" s="1">
        <f t="shared" si="15"/>
        <v>17</v>
      </c>
    </row>
    <row r="114" spans="1:17" ht="76.5" x14ac:dyDescent="0.2">
      <c r="A114" s="1" t="s">
        <v>72</v>
      </c>
      <c r="B114" s="1" t="s">
        <v>71</v>
      </c>
      <c r="C114" s="1" t="s">
        <v>47</v>
      </c>
      <c r="D114" s="1">
        <v>12</v>
      </c>
      <c r="E114" s="1">
        <f t="shared" si="12"/>
        <v>21</v>
      </c>
      <c r="F114" s="1">
        <f t="shared" si="13"/>
        <v>9</v>
      </c>
      <c r="G114" s="1" t="s">
        <v>584</v>
      </c>
      <c r="H114" s="1" t="s">
        <v>583</v>
      </c>
      <c r="I114" s="1">
        <v>0</v>
      </c>
      <c r="J114" s="1">
        <v>21</v>
      </c>
      <c r="K114" s="1">
        <f t="shared" si="14"/>
        <v>21</v>
      </c>
      <c r="L114" s="1">
        <v>2</v>
      </c>
      <c r="M114" s="1">
        <v>4</v>
      </c>
      <c r="N114" s="1">
        <v>5</v>
      </c>
      <c r="O114" s="1">
        <v>3</v>
      </c>
      <c r="P114" s="1">
        <v>7</v>
      </c>
      <c r="Q114" s="1">
        <f t="shared" si="15"/>
        <v>21</v>
      </c>
    </row>
    <row r="115" spans="1:17" ht="25.5" x14ac:dyDescent="0.2">
      <c r="A115" s="1" t="s">
        <v>582</v>
      </c>
      <c r="B115" s="1" t="s">
        <v>581</v>
      </c>
      <c r="C115" s="1" t="s">
        <v>380</v>
      </c>
      <c r="D115" s="1">
        <v>0</v>
      </c>
      <c r="E115" s="1">
        <f t="shared" si="12"/>
        <v>2</v>
      </c>
      <c r="F115" s="1">
        <f t="shared" si="13"/>
        <v>2</v>
      </c>
      <c r="G115" s="1" t="s">
        <v>580</v>
      </c>
      <c r="H115" s="1" t="s">
        <v>1</v>
      </c>
      <c r="I115" s="1">
        <v>0</v>
      </c>
      <c r="J115" s="1">
        <v>2</v>
      </c>
      <c r="K115" s="1">
        <f t="shared" si="14"/>
        <v>2</v>
      </c>
      <c r="L115" s="1">
        <v>2</v>
      </c>
      <c r="M115" s="1">
        <v>0</v>
      </c>
      <c r="N115" s="1">
        <v>0</v>
      </c>
      <c r="O115" s="1">
        <v>0</v>
      </c>
      <c r="P115" s="1">
        <v>0</v>
      </c>
      <c r="Q115" s="1">
        <f t="shared" si="15"/>
        <v>2</v>
      </c>
    </row>
    <row r="116" spans="1:17" ht="25.5" x14ac:dyDescent="0.2">
      <c r="A116" s="1" t="s">
        <v>423</v>
      </c>
      <c r="B116" s="1" t="s">
        <v>422</v>
      </c>
      <c r="C116" s="1" t="s">
        <v>380</v>
      </c>
      <c r="D116" s="1">
        <v>0</v>
      </c>
      <c r="E116" s="1">
        <f t="shared" si="12"/>
        <v>4</v>
      </c>
      <c r="F116" s="1">
        <f t="shared" si="13"/>
        <v>4</v>
      </c>
      <c r="G116" s="1" t="s">
        <v>579</v>
      </c>
      <c r="H116" s="1" t="s">
        <v>1</v>
      </c>
      <c r="I116" s="1">
        <v>0</v>
      </c>
      <c r="J116" s="1">
        <v>4</v>
      </c>
      <c r="K116" s="1">
        <f t="shared" si="14"/>
        <v>4</v>
      </c>
      <c r="L116" s="1">
        <v>0</v>
      </c>
      <c r="M116" s="1">
        <v>0</v>
      </c>
      <c r="N116" s="1">
        <v>0</v>
      </c>
      <c r="O116" s="1">
        <v>2</v>
      </c>
      <c r="P116" s="1">
        <v>2</v>
      </c>
      <c r="Q116" s="1">
        <f t="shared" si="15"/>
        <v>4</v>
      </c>
    </row>
    <row r="117" spans="1:17" ht="51" x14ac:dyDescent="0.2">
      <c r="A117" s="1" t="s">
        <v>70</v>
      </c>
      <c r="B117" s="1" t="s">
        <v>69</v>
      </c>
      <c r="C117" s="1" t="s">
        <v>35</v>
      </c>
      <c r="D117" s="1">
        <v>12</v>
      </c>
      <c r="E117" s="1">
        <f t="shared" si="12"/>
        <v>17</v>
      </c>
      <c r="F117" s="1">
        <f t="shared" si="13"/>
        <v>5</v>
      </c>
      <c r="G117" s="1" t="s">
        <v>578</v>
      </c>
      <c r="H117" s="1" t="s">
        <v>1</v>
      </c>
      <c r="I117" s="1">
        <v>6</v>
      </c>
      <c r="J117" s="1">
        <v>11</v>
      </c>
      <c r="K117" s="1">
        <f t="shared" si="14"/>
        <v>17</v>
      </c>
      <c r="L117" s="1">
        <v>3</v>
      </c>
      <c r="M117" s="1">
        <v>2</v>
      </c>
      <c r="N117" s="1">
        <v>0</v>
      </c>
      <c r="O117" s="1">
        <v>7</v>
      </c>
      <c r="P117" s="1">
        <v>5</v>
      </c>
      <c r="Q117" s="1">
        <f t="shared" si="15"/>
        <v>17</v>
      </c>
    </row>
    <row r="118" spans="1:17" x14ac:dyDescent="0.2">
      <c r="A118" s="1" t="s">
        <v>577</v>
      </c>
      <c r="B118" s="1" t="s">
        <v>576</v>
      </c>
      <c r="C118" s="1" t="s">
        <v>387</v>
      </c>
      <c r="D118" s="1">
        <v>0</v>
      </c>
      <c r="E118" s="1">
        <f t="shared" si="12"/>
        <v>5</v>
      </c>
      <c r="F118" s="1">
        <f t="shared" si="13"/>
        <v>5</v>
      </c>
      <c r="G118" s="1" t="s">
        <v>575</v>
      </c>
      <c r="H118" s="1" t="s">
        <v>1</v>
      </c>
      <c r="I118" s="1">
        <v>0</v>
      </c>
      <c r="J118" s="1">
        <v>5</v>
      </c>
      <c r="K118" s="1">
        <f t="shared" si="14"/>
        <v>5</v>
      </c>
      <c r="L118" s="1">
        <v>5</v>
      </c>
      <c r="M118" s="1">
        <v>0</v>
      </c>
      <c r="N118" s="1">
        <v>0</v>
      </c>
      <c r="O118" s="1">
        <v>0</v>
      </c>
      <c r="P118" s="1">
        <v>0</v>
      </c>
      <c r="Q118" s="1">
        <f t="shared" si="15"/>
        <v>5</v>
      </c>
    </row>
    <row r="119" spans="1:17" x14ac:dyDescent="0.2">
      <c r="A119" s="1" t="s">
        <v>420</v>
      </c>
      <c r="B119" s="1" t="s">
        <v>419</v>
      </c>
      <c r="C119" s="1" t="s">
        <v>387</v>
      </c>
      <c r="D119" s="1">
        <v>0</v>
      </c>
      <c r="E119" s="1">
        <f t="shared" si="12"/>
        <v>6</v>
      </c>
      <c r="F119" s="1">
        <f t="shared" si="13"/>
        <v>6</v>
      </c>
      <c r="G119" s="1" t="s">
        <v>574</v>
      </c>
      <c r="H119" s="1" t="s">
        <v>1</v>
      </c>
      <c r="I119" s="1">
        <v>4</v>
      </c>
      <c r="J119" s="1">
        <v>2</v>
      </c>
      <c r="K119" s="1">
        <f t="shared" si="14"/>
        <v>6</v>
      </c>
      <c r="L119" s="1">
        <v>0</v>
      </c>
      <c r="M119" s="1">
        <v>0</v>
      </c>
      <c r="N119" s="1">
        <v>4</v>
      </c>
      <c r="O119" s="1">
        <v>2</v>
      </c>
      <c r="P119" s="1">
        <v>0</v>
      </c>
      <c r="Q119" s="1">
        <f t="shared" si="15"/>
        <v>6</v>
      </c>
    </row>
    <row r="120" spans="1:17" x14ac:dyDescent="0.2">
      <c r="A120" s="1" t="s">
        <v>573</v>
      </c>
      <c r="B120" s="1" t="s">
        <v>572</v>
      </c>
      <c r="C120" s="1" t="s">
        <v>387</v>
      </c>
      <c r="D120" s="1">
        <v>0</v>
      </c>
      <c r="E120" s="1">
        <f t="shared" si="12"/>
        <v>2</v>
      </c>
      <c r="F120" s="1">
        <f t="shared" si="13"/>
        <v>2</v>
      </c>
      <c r="G120" s="1" t="s">
        <v>571</v>
      </c>
      <c r="H120" s="1" t="s">
        <v>1</v>
      </c>
      <c r="I120" s="1">
        <v>0</v>
      </c>
      <c r="J120" s="1">
        <v>2</v>
      </c>
      <c r="K120" s="1">
        <f t="shared" si="14"/>
        <v>2</v>
      </c>
      <c r="L120" s="1">
        <v>0</v>
      </c>
      <c r="M120" s="1">
        <v>2</v>
      </c>
      <c r="N120" s="1">
        <v>0</v>
      </c>
      <c r="O120" s="1">
        <v>0</v>
      </c>
      <c r="P120" s="1">
        <v>0</v>
      </c>
      <c r="Q120" s="1">
        <f t="shared" si="15"/>
        <v>2</v>
      </c>
    </row>
    <row r="121" spans="1:17" ht="25.5" x14ac:dyDescent="0.2">
      <c r="A121" s="1" t="s">
        <v>570</v>
      </c>
      <c r="B121" s="1" t="s">
        <v>569</v>
      </c>
      <c r="C121" s="1" t="s">
        <v>380</v>
      </c>
      <c r="D121" s="1">
        <v>0</v>
      </c>
      <c r="E121" s="1">
        <f t="shared" si="12"/>
        <v>2</v>
      </c>
      <c r="F121" s="1">
        <f t="shared" si="13"/>
        <v>2</v>
      </c>
      <c r="G121" s="1" t="s">
        <v>568</v>
      </c>
      <c r="H121" s="1" t="s">
        <v>1</v>
      </c>
      <c r="I121" s="1">
        <v>0</v>
      </c>
      <c r="J121" s="1">
        <v>2</v>
      </c>
      <c r="K121" s="1">
        <f t="shared" si="14"/>
        <v>2</v>
      </c>
      <c r="L121" s="1">
        <v>0</v>
      </c>
      <c r="M121" s="1">
        <v>0</v>
      </c>
      <c r="N121" s="1">
        <v>0</v>
      </c>
      <c r="O121" s="1">
        <v>0</v>
      </c>
      <c r="P121" s="1">
        <v>2</v>
      </c>
      <c r="Q121" s="1">
        <f t="shared" si="15"/>
        <v>2</v>
      </c>
    </row>
    <row r="122" spans="1:17" x14ac:dyDescent="0.2">
      <c r="A122" s="1" t="s">
        <v>418</v>
      </c>
      <c r="B122" s="1" t="s">
        <v>417</v>
      </c>
      <c r="C122" s="1" t="s">
        <v>387</v>
      </c>
      <c r="D122" s="1">
        <v>0</v>
      </c>
      <c r="E122" s="1">
        <f t="shared" si="12"/>
        <v>2</v>
      </c>
      <c r="F122" s="1">
        <f t="shared" si="13"/>
        <v>2</v>
      </c>
      <c r="G122" s="1" t="s">
        <v>567</v>
      </c>
      <c r="H122" s="1" t="s">
        <v>1</v>
      </c>
      <c r="I122" s="1">
        <v>0</v>
      </c>
      <c r="J122" s="1">
        <v>2</v>
      </c>
      <c r="K122" s="1">
        <f t="shared" si="14"/>
        <v>2</v>
      </c>
      <c r="L122" s="1">
        <v>0</v>
      </c>
      <c r="M122" s="1">
        <v>0</v>
      </c>
      <c r="N122" s="1">
        <v>0</v>
      </c>
      <c r="O122" s="1">
        <v>2</v>
      </c>
      <c r="P122" s="1">
        <v>0</v>
      </c>
      <c r="Q122" s="1">
        <f t="shared" si="15"/>
        <v>2</v>
      </c>
    </row>
    <row r="123" spans="1:17" ht="25.5" x14ac:dyDescent="0.2">
      <c r="A123" s="1" t="s">
        <v>566</v>
      </c>
      <c r="B123" s="1" t="s">
        <v>565</v>
      </c>
      <c r="C123" s="1" t="s">
        <v>380</v>
      </c>
      <c r="D123" s="1">
        <v>0</v>
      </c>
      <c r="E123" s="1">
        <f t="shared" si="12"/>
        <v>0</v>
      </c>
      <c r="F123" s="1">
        <f t="shared" si="13"/>
        <v>0</v>
      </c>
      <c r="G123" s="1" t="s">
        <v>564</v>
      </c>
      <c r="H123" s="1" t="s">
        <v>1</v>
      </c>
      <c r="I123" s="1">
        <v>0</v>
      </c>
      <c r="J123" s="1">
        <v>0</v>
      </c>
      <c r="K123" s="1">
        <f t="shared" si="14"/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f t="shared" si="15"/>
        <v>0</v>
      </c>
    </row>
    <row r="124" spans="1:17" ht="25.5" x14ac:dyDescent="0.2">
      <c r="A124" s="1" t="s">
        <v>563</v>
      </c>
      <c r="B124" s="1" t="s">
        <v>562</v>
      </c>
      <c r="C124" s="1" t="s">
        <v>380</v>
      </c>
      <c r="D124" s="1">
        <v>0</v>
      </c>
      <c r="E124" s="1">
        <f t="shared" si="12"/>
        <v>2</v>
      </c>
      <c r="F124" s="1">
        <f t="shared" si="13"/>
        <v>2</v>
      </c>
      <c r="G124" s="1" t="s">
        <v>561</v>
      </c>
      <c r="H124" s="1" t="s">
        <v>1</v>
      </c>
      <c r="I124" s="1">
        <v>0</v>
      </c>
      <c r="J124" s="1">
        <v>2</v>
      </c>
      <c r="K124" s="1">
        <f t="shared" si="14"/>
        <v>2</v>
      </c>
      <c r="L124" s="1">
        <v>0</v>
      </c>
      <c r="M124" s="1">
        <v>2</v>
      </c>
      <c r="N124" s="1">
        <v>0</v>
      </c>
      <c r="O124" s="1">
        <v>0</v>
      </c>
      <c r="P124" s="1">
        <v>0</v>
      </c>
      <c r="Q124" s="1">
        <f t="shared" si="15"/>
        <v>2</v>
      </c>
    </row>
    <row r="125" spans="1:17" ht="25.5" x14ac:dyDescent="0.2">
      <c r="A125" s="1" t="s">
        <v>560</v>
      </c>
      <c r="B125" s="1" t="s">
        <v>559</v>
      </c>
      <c r="C125" s="1" t="s">
        <v>380</v>
      </c>
      <c r="D125" s="1">
        <v>0</v>
      </c>
      <c r="E125" s="1">
        <f t="shared" si="12"/>
        <v>8</v>
      </c>
      <c r="F125" s="1">
        <f t="shared" si="13"/>
        <v>8</v>
      </c>
      <c r="G125" s="1" t="s">
        <v>558</v>
      </c>
      <c r="H125" s="1" t="s">
        <v>1</v>
      </c>
      <c r="I125" s="1">
        <v>0</v>
      </c>
      <c r="J125" s="1">
        <v>8</v>
      </c>
      <c r="K125" s="1">
        <f t="shared" si="14"/>
        <v>8</v>
      </c>
      <c r="L125" s="1">
        <v>8</v>
      </c>
      <c r="M125" s="1">
        <v>0</v>
      </c>
      <c r="N125" s="1">
        <v>0</v>
      </c>
      <c r="O125" s="1">
        <v>0</v>
      </c>
      <c r="P125" s="1">
        <v>0</v>
      </c>
      <c r="Q125" s="1">
        <f t="shared" si="15"/>
        <v>8</v>
      </c>
    </row>
    <row r="126" spans="1:17" ht="25.5" x14ac:dyDescent="0.2">
      <c r="A126" s="1" t="s">
        <v>415</v>
      </c>
      <c r="B126" s="1" t="s">
        <v>414</v>
      </c>
      <c r="C126" s="1" t="s">
        <v>380</v>
      </c>
      <c r="D126" s="1">
        <v>0</v>
      </c>
      <c r="E126" s="1">
        <f t="shared" si="12"/>
        <v>2</v>
      </c>
      <c r="F126" s="1">
        <f t="shared" si="13"/>
        <v>2</v>
      </c>
      <c r="G126" s="1" t="s">
        <v>557</v>
      </c>
      <c r="H126" s="1" t="s">
        <v>1</v>
      </c>
      <c r="I126" s="1">
        <v>0</v>
      </c>
      <c r="J126" s="1">
        <v>2</v>
      </c>
      <c r="K126" s="1">
        <f t="shared" si="14"/>
        <v>2</v>
      </c>
      <c r="L126" s="1">
        <v>0</v>
      </c>
      <c r="M126" s="1">
        <v>0</v>
      </c>
      <c r="N126" s="1">
        <v>2</v>
      </c>
      <c r="O126" s="1">
        <v>0</v>
      </c>
      <c r="P126" s="1">
        <v>0</v>
      </c>
      <c r="Q126" s="1">
        <f t="shared" si="15"/>
        <v>2</v>
      </c>
    </row>
    <row r="127" spans="1:17" ht="25.5" x14ac:dyDescent="0.2">
      <c r="A127" s="1" t="s">
        <v>413</v>
      </c>
      <c r="B127" s="1" t="s">
        <v>412</v>
      </c>
      <c r="C127" s="1" t="s">
        <v>380</v>
      </c>
      <c r="D127" s="1">
        <v>0</v>
      </c>
      <c r="E127" s="1">
        <f t="shared" si="12"/>
        <v>2</v>
      </c>
      <c r="F127" s="1">
        <f t="shared" si="13"/>
        <v>2</v>
      </c>
      <c r="G127" s="1" t="s">
        <v>556</v>
      </c>
      <c r="H127" s="1" t="s">
        <v>1</v>
      </c>
      <c r="I127" s="1">
        <v>0</v>
      </c>
      <c r="J127" s="1">
        <v>2</v>
      </c>
      <c r="K127" s="1">
        <f t="shared" si="14"/>
        <v>2</v>
      </c>
      <c r="L127" s="1">
        <v>0</v>
      </c>
      <c r="M127" s="1">
        <v>0</v>
      </c>
      <c r="N127" s="1">
        <v>2</v>
      </c>
      <c r="O127" s="1">
        <v>0</v>
      </c>
      <c r="P127" s="1">
        <v>0</v>
      </c>
      <c r="Q127" s="1">
        <f t="shared" si="15"/>
        <v>2</v>
      </c>
    </row>
    <row r="128" spans="1:17" ht="51" x14ac:dyDescent="0.2">
      <c r="A128" s="1" t="s">
        <v>555</v>
      </c>
      <c r="B128" s="1" t="s">
        <v>554</v>
      </c>
      <c r="C128" s="1" t="s">
        <v>553</v>
      </c>
      <c r="D128" s="1">
        <v>0</v>
      </c>
      <c r="E128" s="1">
        <f t="shared" si="12"/>
        <v>8</v>
      </c>
      <c r="F128" s="1">
        <f t="shared" si="13"/>
        <v>8</v>
      </c>
      <c r="G128" s="1" t="s">
        <v>552</v>
      </c>
      <c r="H128" s="1" t="s">
        <v>544</v>
      </c>
      <c r="I128" s="1">
        <v>8</v>
      </c>
      <c r="J128" s="1">
        <v>0</v>
      </c>
      <c r="K128" s="1">
        <f t="shared" si="14"/>
        <v>8</v>
      </c>
      <c r="L128" s="1">
        <v>0</v>
      </c>
      <c r="M128" s="1">
        <v>4</v>
      </c>
      <c r="N128" s="1">
        <v>0</v>
      </c>
      <c r="O128" s="1">
        <v>4</v>
      </c>
      <c r="P128" s="1">
        <v>0</v>
      </c>
      <c r="Q128" s="1">
        <f t="shared" si="15"/>
        <v>8</v>
      </c>
    </row>
    <row r="129" spans="1:17" ht="51" x14ac:dyDescent="0.2">
      <c r="A129" s="1" t="s">
        <v>68</v>
      </c>
      <c r="B129" s="1" t="s">
        <v>67</v>
      </c>
      <c r="C129" s="1" t="s">
        <v>66</v>
      </c>
      <c r="D129" s="1">
        <v>4</v>
      </c>
      <c r="E129" s="1">
        <f t="shared" si="12"/>
        <v>14</v>
      </c>
      <c r="F129" s="1">
        <f t="shared" si="13"/>
        <v>10</v>
      </c>
      <c r="G129" s="1" t="s">
        <v>551</v>
      </c>
      <c r="H129" s="1" t="s">
        <v>550</v>
      </c>
      <c r="I129" s="1">
        <v>0</v>
      </c>
      <c r="J129" s="1">
        <v>14</v>
      </c>
      <c r="K129" s="1">
        <f t="shared" si="14"/>
        <v>14</v>
      </c>
      <c r="L129" s="1">
        <v>4</v>
      </c>
      <c r="M129" s="1">
        <v>2</v>
      </c>
      <c r="N129" s="1">
        <v>1</v>
      </c>
      <c r="O129" s="1">
        <v>3</v>
      </c>
      <c r="P129" s="1">
        <v>4</v>
      </c>
      <c r="Q129" s="1">
        <f t="shared" si="15"/>
        <v>14</v>
      </c>
    </row>
    <row r="130" spans="1:17" ht="76.5" x14ac:dyDescent="0.2">
      <c r="A130" s="1" t="s">
        <v>65</v>
      </c>
      <c r="B130" s="1" t="s">
        <v>64</v>
      </c>
      <c r="C130" s="1" t="s">
        <v>35</v>
      </c>
      <c r="D130" s="1">
        <v>12</v>
      </c>
      <c r="E130" s="1">
        <f t="shared" ref="E130:E161" si="16">Q130</f>
        <v>21</v>
      </c>
      <c r="F130" s="1">
        <f t="shared" ref="F130:F161" si="17">E130-D130</f>
        <v>9</v>
      </c>
      <c r="G130" s="1" t="s">
        <v>549</v>
      </c>
      <c r="H130" s="1" t="s">
        <v>548</v>
      </c>
      <c r="I130" s="1">
        <v>0</v>
      </c>
      <c r="J130" s="1">
        <v>21</v>
      </c>
      <c r="K130" s="1">
        <f t="shared" ref="K130:K161" si="18">SUM(I130:J130)</f>
        <v>21</v>
      </c>
      <c r="L130" s="1">
        <v>5</v>
      </c>
      <c r="M130" s="1">
        <v>5</v>
      </c>
      <c r="N130" s="1">
        <v>4</v>
      </c>
      <c r="O130" s="1">
        <v>3</v>
      </c>
      <c r="P130" s="1">
        <v>4</v>
      </c>
      <c r="Q130" s="1">
        <f t="shared" ref="Q130:Q161" si="19">SUM(L130:P130)</f>
        <v>21</v>
      </c>
    </row>
    <row r="131" spans="1:17" ht="63.75" x14ac:dyDescent="0.2">
      <c r="A131" s="1" t="s">
        <v>63</v>
      </c>
      <c r="B131" s="1" t="s">
        <v>62</v>
      </c>
      <c r="C131" s="1" t="s">
        <v>61</v>
      </c>
      <c r="D131" s="1">
        <v>16</v>
      </c>
      <c r="E131" s="1">
        <f t="shared" si="16"/>
        <v>17</v>
      </c>
      <c r="F131" s="1">
        <f t="shared" si="17"/>
        <v>1</v>
      </c>
      <c r="G131" s="1" t="s">
        <v>547</v>
      </c>
      <c r="H131" s="1" t="s">
        <v>546</v>
      </c>
      <c r="I131" s="1">
        <v>0</v>
      </c>
      <c r="J131" s="1">
        <v>17</v>
      </c>
      <c r="K131" s="1">
        <f t="shared" si="18"/>
        <v>17</v>
      </c>
      <c r="L131" s="1">
        <v>4</v>
      </c>
      <c r="M131" s="1">
        <v>4</v>
      </c>
      <c r="N131" s="1">
        <v>5</v>
      </c>
      <c r="O131" s="1">
        <v>3</v>
      </c>
      <c r="P131" s="1">
        <v>1</v>
      </c>
      <c r="Q131" s="1">
        <f t="shared" si="19"/>
        <v>17</v>
      </c>
    </row>
    <row r="132" spans="1:17" ht="51" x14ac:dyDescent="0.2">
      <c r="A132" s="1" t="s">
        <v>60</v>
      </c>
      <c r="B132" s="1" t="s">
        <v>59</v>
      </c>
      <c r="C132" s="1" t="s">
        <v>58</v>
      </c>
      <c r="D132" s="1">
        <v>4</v>
      </c>
      <c r="E132" s="1">
        <f t="shared" si="16"/>
        <v>14</v>
      </c>
      <c r="F132" s="1">
        <f t="shared" si="17"/>
        <v>10</v>
      </c>
      <c r="G132" s="1" t="s">
        <v>545</v>
      </c>
      <c r="H132" s="1" t="s">
        <v>544</v>
      </c>
      <c r="I132" s="1">
        <v>0</v>
      </c>
      <c r="J132" s="1">
        <v>14</v>
      </c>
      <c r="K132" s="1">
        <f t="shared" si="18"/>
        <v>14</v>
      </c>
      <c r="L132" s="1">
        <v>4</v>
      </c>
      <c r="M132" s="1">
        <v>2</v>
      </c>
      <c r="N132" s="1">
        <v>4</v>
      </c>
      <c r="O132" s="1">
        <v>0</v>
      </c>
      <c r="P132" s="1">
        <v>4</v>
      </c>
      <c r="Q132" s="1">
        <f t="shared" si="19"/>
        <v>14</v>
      </c>
    </row>
    <row r="133" spans="1:17" ht="25.5" x14ac:dyDescent="0.2">
      <c r="A133" s="1" t="s">
        <v>543</v>
      </c>
      <c r="B133" s="1" t="s">
        <v>542</v>
      </c>
      <c r="C133" s="1" t="s">
        <v>380</v>
      </c>
      <c r="D133" s="1">
        <v>0</v>
      </c>
      <c r="E133" s="1">
        <f t="shared" si="16"/>
        <v>6</v>
      </c>
      <c r="F133" s="1">
        <f t="shared" si="17"/>
        <v>6</v>
      </c>
      <c r="G133" s="1" t="s">
        <v>541</v>
      </c>
      <c r="H133" s="1" t="s">
        <v>1</v>
      </c>
      <c r="I133" s="1">
        <v>0</v>
      </c>
      <c r="J133" s="1">
        <v>6</v>
      </c>
      <c r="K133" s="1">
        <f t="shared" si="18"/>
        <v>6</v>
      </c>
      <c r="L133" s="1">
        <v>2</v>
      </c>
      <c r="M133" s="1">
        <v>4</v>
      </c>
      <c r="N133" s="1">
        <v>0</v>
      </c>
      <c r="O133" s="1">
        <v>0</v>
      </c>
      <c r="P133" s="1">
        <v>0</v>
      </c>
      <c r="Q133" s="1">
        <f t="shared" si="19"/>
        <v>6</v>
      </c>
    </row>
    <row r="134" spans="1:17" ht="38.25" x14ac:dyDescent="0.2">
      <c r="A134" s="1" t="s">
        <v>57</v>
      </c>
      <c r="B134" s="1" t="s">
        <v>56</v>
      </c>
      <c r="C134" s="1" t="s">
        <v>55</v>
      </c>
      <c r="D134" s="1">
        <v>8</v>
      </c>
      <c r="E134" s="1">
        <f t="shared" si="16"/>
        <v>18</v>
      </c>
      <c r="F134" s="1">
        <f t="shared" si="17"/>
        <v>10</v>
      </c>
      <c r="G134" s="1" t="s">
        <v>540</v>
      </c>
      <c r="H134" s="1" t="s">
        <v>1</v>
      </c>
      <c r="I134" s="1">
        <v>8</v>
      </c>
      <c r="J134" s="1">
        <v>10</v>
      </c>
      <c r="K134" s="1">
        <f t="shared" si="18"/>
        <v>18</v>
      </c>
      <c r="L134" s="1">
        <v>3</v>
      </c>
      <c r="M134" s="1">
        <v>7</v>
      </c>
      <c r="N134" s="1">
        <v>3</v>
      </c>
      <c r="O134" s="1">
        <v>3</v>
      </c>
      <c r="P134" s="1">
        <v>2</v>
      </c>
      <c r="Q134" s="1">
        <f t="shared" si="19"/>
        <v>18</v>
      </c>
    </row>
    <row r="135" spans="1:17" ht="25.5" x14ac:dyDescent="0.2">
      <c r="A135" s="1" t="s">
        <v>411</v>
      </c>
      <c r="B135" s="1" t="s">
        <v>410</v>
      </c>
      <c r="C135" s="1" t="s">
        <v>380</v>
      </c>
      <c r="D135" s="1">
        <v>0</v>
      </c>
      <c r="E135" s="1">
        <f t="shared" si="16"/>
        <v>2</v>
      </c>
      <c r="F135" s="1">
        <f t="shared" si="17"/>
        <v>2</v>
      </c>
      <c r="G135" s="1" t="s">
        <v>539</v>
      </c>
      <c r="H135" s="1" t="s">
        <v>1</v>
      </c>
      <c r="I135" s="1">
        <v>0</v>
      </c>
      <c r="J135" s="1">
        <v>2</v>
      </c>
      <c r="K135" s="1">
        <f t="shared" si="18"/>
        <v>2</v>
      </c>
      <c r="L135" s="1">
        <v>0</v>
      </c>
      <c r="M135" s="1">
        <v>0</v>
      </c>
      <c r="N135" s="1">
        <v>2</v>
      </c>
      <c r="O135" s="1">
        <v>0</v>
      </c>
      <c r="P135" s="1">
        <v>0</v>
      </c>
      <c r="Q135" s="1">
        <f t="shared" si="19"/>
        <v>2</v>
      </c>
    </row>
    <row r="136" spans="1:17" ht="25.5" x14ac:dyDescent="0.2">
      <c r="A136" s="1" t="s">
        <v>538</v>
      </c>
      <c r="B136" s="1" t="s">
        <v>537</v>
      </c>
      <c r="C136" s="1" t="s">
        <v>380</v>
      </c>
      <c r="D136" s="1">
        <v>0</v>
      </c>
      <c r="E136" s="1">
        <f t="shared" si="16"/>
        <v>2</v>
      </c>
      <c r="F136" s="1">
        <f t="shared" si="17"/>
        <v>2</v>
      </c>
      <c r="G136" s="1" t="s">
        <v>536</v>
      </c>
      <c r="H136" s="1" t="s">
        <v>1</v>
      </c>
      <c r="I136" s="1">
        <v>0</v>
      </c>
      <c r="J136" s="1">
        <v>2</v>
      </c>
      <c r="K136" s="1">
        <f t="shared" si="18"/>
        <v>2</v>
      </c>
      <c r="L136" s="1">
        <v>0</v>
      </c>
      <c r="M136" s="1">
        <v>0</v>
      </c>
      <c r="N136" s="1">
        <v>0</v>
      </c>
      <c r="O136" s="1">
        <v>0</v>
      </c>
      <c r="P136" s="1">
        <v>2</v>
      </c>
      <c r="Q136" s="1">
        <f t="shared" si="19"/>
        <v>2</v>
      </c>
    </row>
    <row r="137" spans="1:17" ht="38.25" x14ac:dyDescent="0.2">
      <c r="A137" s="1" t="s">
        <v>54</v>
      </c>
      <c r="B137" s="1" t="s">
        <v>53</v>
      </c>
      <c r="C137" s="1" t="s">
        <v>52</v>
      </c>
      <c r="D137" s="1">
        <v>0</v>
      </c>
      <c r="E137" s="1">
        <f t="shared" si="16"/>
        <v>0</v>
      </c>
      <c r="F137" s="1">
        <f t="shared" si="17"/>
        <v>0</v>
      </c>
      <c r="G137" s="1" t="s">
        <v>535</v>
      </c>
      <c r="H137" s="1" t="s">
        <v>1</v>
      </c>
      <c r="I137" s="1">
        <v>0</v>
      </c>
      <c r="J137" s="1">
        <v>0</v>
      </c>
      <c r="K137" s="1">
        <f t="shared" si="18"/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f t="shared" si="19"/>
        <v>0</v>
      </c>
    </row>
    <row r="138" spans="1:17" ht="51" x14ac:dyDescent="0.2">
      <c r="A138" s="1" t="s">
        <v>51</v>
      </c>
      <c r="B138" s="1" t="s">
        <v>50</v>
      </c>
      <c r="C138" s="1" t="s">
        <v>12</v>
      </c>
      <c r="D138" s="1">
        <v>8</v>
      </c>
      <c r="E138" s="1">
        <f t="shared" si="16"/>
        <v>14.5</v>
      </c>
      <c r="F138" s="1">
        <f t="shared" si="17"/>
        <v>6.5</v>
      </c>
      <c r="G138" s="1" t="s">
        <v>534</v>
      </c>
      <c r="H138" s="1" t="s">
        <v>1</v>
      </c>
      <c r="I138" s="1">
        <v>10.5</v>
      </c>
      <c r="J138" s="1">
        <v>4</v>
      </c>
      <c r="K138" s="1">
        <f t="shared" si="18"/>
        <v>14.5</v>
      </c>
      <c r="L138" s="1">
        <v>2</v>
      </c>
      <c r="M138" s="1">
        <v>3.5</v>
      </c>
      <c r="N138" s="1">
        <v>2</v>
      </c>
      <c r="O138" s="1">
        <v>4</v>
      </c>
      <c r="P138" s="1">
        <v>3</v>
      </c>
      <c r="Q138" s="1">
        <f t="shared" si="19"/>
        <v>14.5</v>
      </c>
    </row>
    <row r="139" spans="1:17" ht="51" x14ac:dyDescent="0.2">
      <c r="A139" s="1" t="s">
        <v>49</v>
      </c>
      <c r="B139" s="1" t="s">
        <v>48</v>
      </c>
      <c r="C139" s="1" t="s">
        <v>47</v>
      </c>
      <c r="D139" s="1">
        <v>12</v>
      </c>
      <c r="E139" s="1">
        <f t="shared" si="16"/>
        <v>20</v>
      </c>
      <c r="F139" s="1">
        <f t="shared" si="17"/>
        <v>8</v>
      </c>
      <c r="G139" s="1" t="s">
        <v>533</v>
      </c>
      <c r="H139" s="1" t="s">
        <v>532</v>
      </c>
      <c r="I139" s="1">
        <v>0</v>
      </c>
      <c r="J139" s="1">
        <v>20</v>
      </c>
      <c r="K139" s="1">
        <f t="shared" si="18"/>
        <v>20</v>
      </c>
      <c r="L139" s="1">
        <v>6</v>
      </c>
      <c r="M139" s="1">
        <v>4</v>
      </c>
      <c r="N139" s="1">
        <v>4</v>
      </c>
      <c r="O139" s="1">
        <v>2</v>
      </c>
      <c r="P139" s="1">
        <v>4</v>
      </c>
      <c r="Q139" s="1">
        <f t="shared" si="19"/>
        <v>20</v>
      </c>
    </row>
    <row r="140" spans="1:17" ht="51" x14ac:dyDescent="0.2">
      <c r="A140" s="1" t="s">
        <v>46</v>
      </c>
      <c r="B140" s="1" t="s">
        <v>45</v>
      </c>
      <c r="C140" s="1" t="s">
        <v>44</v>
      </c>
      <c r="D140" s="1">
        <v>4</v>
      </c>
      <c r="E140" s="1">
        <f t="shared" si="16"/>
        <v>13</v>
      </c>
      <c r="F140" s="1">
        <f t="shared" si="17"/>
        <v>9</v>
      </c>
      <c r="G140" s="1" t="s">
        <v>531</v>
      </c>
      <c r="H140" s="1" t="s">
        <v>530</v>
      </c>
      <c r="I140" s="1">
        <v>0</v>
      </c>
      <c r="J140" s="1">
        <v>13</v>
      </c>
      <c r="K140" s="1">
        <f t="shared" si="18"/>
        <v>13</v>
      </c>
      <c r="L140" s="1">
        <v>3</v>
      </c>
      <c r="M140" s="1">
        <v>2</v>
      </c>
      <c r="N140" s="1">
        <v>1</v>
      </c>
      <c r="O140" s="1">
        <v>2</v>
      </c>
      <c r="P140" s="1">
        <v>5</v>
      </c>
      <c r="Q140" s="1">
        <f t="shared" si="19"/>
        <v>13</v>
      </c>
    </row>
    <row r="141" spans="1:17" ht="51" x14ac:dyDescent="0.2">
      <c r="A141" s="1" t="s">
        <v>43</v>
      </c>
      <c r="B141" s="1" t="s">
        <v>42</v>
      </c>
      <c r="C141" s="1" t="s">
        <v>41</v>
      </c>
      <c r="D141" s="1">
        <v>4</v>
      </c>
      <c r="E141" s="1">
        <f t="shared" si="16"/>
        <v>8</v>
      </c>
      <c r="F141" s="1">
        <f t="shared" si="17"/>
        <v>4</v>
      </c>
      <c r="G141" s="1" t="s">
        <v>529</v>
      </c>
      <c r="H141" s="1" t="s">
        <v>528</v>
      </c>
      <c r="I141" s="1">
        <v>8</v>
      </c>
      <c r="J141" s="1">
        <v>0</v>
      </c>
      <c r="K141" s="1">
        <f t="shared" si="18"/>
        <v>8</v>
      </c>
      <c r="L141" s="1">
        <v>1</v>
      </c>
      <c r="M141" s="1">
        <v>2</v>
      </c>
      <c r="N141" s="1">
        <v>2</v>
      </c>
      <c r="O141" s="1">
        <v>3</v>
      </c>
      <c r="P141" s="1">
        <v>0</v>
      </c>
      <c r="Q141" s="1">
        <f t="shared" si="19"/>
        <v>8</v>
      </c>
    </row>
    <row r="142" spans="1:17" ht="25.5" x14ac:dyDescent="0.2">
      <c r="A142" s="1" t="s">
        <v>40</v>
      </c>
      <c r="B142" s="1" t="s">
        <v>39</v>
      </c>
      <c r="C142" s="1" t="s">
        <v>38</v>
      </c>
      <c r="D142" s="1">
        <v>4</v>
      </c>
      <c r="E142" s="1">
        <f t="shared" si="16"/>
        <v>8</v>
      </c>
      <c r="F142" s="1">
        <f t="shared" si="17"/>
        <v>4</v>
      </c>
      <c r="G142" s="1" t="s">
        <v>527</v>
      </c>
      <c r="H142" s="1" t="s">
        <v>1</v>
      </c>
      <c r="I142" s="1">
        <v>0</v>
      </c>
      <c r="J142" s="1">
        <v>8</v>
      </c>
      <c r="K142" s="1">
        <f t="shared" si="18"/>
        <v>8</v>
      </c>
      <c r="L142" s="1">
        <v>0</v>
      </c>
      <c r="M142" s="1">
        <v>2</v>
      </c>
      <c r="N142" s="1">
        <v>2</v>
      </c>
      <c r="O142" s="1">
        <v>2</v>
      </c>
      <c r="P142" s="1">
        <v>2</v>
      </c>
      <c r="Q142" s="1">
        <f t="shared" si="19"/>
        <v>8</v>
      </c>
    </row>
    <row r="143" spans="1:17" ht="51" x14ac:dyDescent="0.2">
      <c r="A143" s="1" t="s">
        <v>37</v>
      </c>
      <c r="B143" s="1" t="s">
        <v>36</v>
      </c>
      <c r="C143" s="1" t="s">
        <v>35</v>
      </c>
      <c r="D143" s="1">
        <v>12</v>
      </c>
      <c r="E143" s="1">
        <f t="shared" si="16"/>
        <v>20</v>
      </c>
      <c r="F143" s="1">
        <f t="shared" si="17"/>
        <v>8</v>
      </c>
      <c r="G143" s="1" t="s">
        <v>526</v>
      </c>
      <c r="H143" s="1" t="s">
        <v>525</v>
      </c>
      <c r="I143" s="1">
        <v>0</v>
      </c>
      <c r="J143" s="1">
        <v>20</v>
      </c>
      <c r="K143" s="1">
        <f t="shared" si="18"/>
        <v>20</v>
      </c>
      <c r="L143" s="1">
        <v>6</v>
      </c>
      <c r="M143" s="1">
        <v>4</v>
      </c>
      <c r="N143" s="1">
        <v>4</v>
      </c>
      <c r="O143" s="1">
        <v>4</v>
      </c>
      <c r="P143" s="1">
        <v>2</v>
      </c>
      <c r="Q143" s="1">
        <f t="shared" si="19"/>
        <v>20</v>
      </c>
    </row>
    <row r="144" spans="1:17" ht="25.5" x14ac:dyDescent="0.2">
      <c r="A144" s="1" t="s">
        <v>524</v>
      </c>
      <c r="B144" s="1" t="s">
        <v>523</v>
      </c>
      <c r="C144" s="1" t="s">
        <v>387</v>
      </c>
      <c r="D144" s="1">
        <v>0</v>
      </c>
      <c r="E144" s="1">
        <f t="shared" si="16"/>
        <v>6</v>
      </c>
      <c r="F144" s="1">
        <f t="shared" si="17"/>
        <v>6</v>
      </c>
      <c r="G144" s="1" t="s">
        <v>522</v>
      </c>
      <c r="H144" s="1" t="s">
        <v>1</v>
      </c>
      <c r="I144" s="1">
        <v>0</v>
      </c>
      <c r="J144" s="1">
        <v>6</v>
      </c>
      <c r="K144" s="1">
        <f t="shared" si="18"/>
        <v>6</v>
      </c>
      <c r="L144" s="1">
        <v>6</v>
      </c>
      <c r="M144" s="1">
        <v>0</v>
      </c>
      <c r="N144" s="1">
        <v>0</v>
      </c>
      <c r="O144" s="1">
        <v>0</v>
      </c>
      <c r="P144" s="1">
        <v>0</v>
      </c>
      <c r="Q144" s="1">
        <f t="shared" si="19"/>
        <v>6</v>
      </c>
    </row>
    <row r="145" spans="1:17" ht="38.25" x14ac:dyDescent="0.2">
      <c r="A145" s="1" t="s">
        <v>34</v>
      </c>
      <c r="B145" s="1" t="s">
        <v>33</v>
      </c>
      <c r="C145" s="1" t="s">
        <v>32</v>
      </c>
      <c r="D145" s="1">
        <v>6</v>
      </c>
      <c r="E145" s="1">
        <f t="shared" si="16"/>
        <v>6</v>
      </c>
      <c r="F145" s="1">
        <f t="shared" si="17"/>
        <v>0</v>
      </c>
      <c r="G145" s="1" t="s">
        <v>521</v>
      </c>
      <c r="H145" s="1" t="s">
        <v>1</v>
      </c>
      <c r="I145" s="1">
        <v>0</v>
      </c>
      <c r="J145" s="1">
        <v>6</v>
      </c>
      <c r="K145" s="1">
        <f t="shared" si="18"/>
        <v>6</v>
      </c>
      <c r="L145" s="1">
        <v>1</v>
      </c>
      <c r="M145" s="1">
        <v>2</v>
      </c>
      <c r="N145" s="1">
        <v>0</v>
      </c>
      <c r="O145" s="1">
        <v>1</v>
      </c>
      <c r="P145" s="1">
        <v>2</v>
      </c>
      <c r="Q145" s="1">
        <f t="shared" si="19"/>
        <v>6</v>
      </c>
    </row>
    <row r="146" spans="1:17" ht="51" x14ac:dyDescent="0.2">
      <c r="A146" s="1" t="s">
        <v>31</v>
      </c>
      <c r="B146" s="1" t="s">
        <v>30</v>
      </c>
      <c r="C146" s="1" t="s">
        <v>27</v>
      </c>
      <c r="D146" s="1">
        <v>4</v>
      </c>
      <c r="E146" s="1">
        <f t="shared" si="16"/>
        <v>7.5</v>
      </c>
      <c r="F146" s="1">
        <f t="shared" si="17"/>
        <v>3.5</v>
      </c>
      <c r="G146" s="1" t="s">
        <v>520</v>
      </c>
      <c r="H146" s="1" t="s">
        <v>519</v>
      </c>
      <c r="I146" s="1">
        <v>0</v>
      </c>
      <c r="J146" s="1">
        <v>7.5</v>
      </c>
      <c r="K146" s="1">
        <f t="shared" si="18"/>
        <v>7.5</v>
      </c>
      <c r="L146" s="1">
        <v>0</v>
      </c>
      <c r="M146" s="1">
        <v>2</v>
      </c>
      <c r="N146" s="1">
        <v>1.5</v>
      </c>
      <c r="O146" s="1">
        <v>3</v>
      </c>
      <c r="P146" s="1">
        <v>1</v>
      </c>
      <c r="Q146" s="1">
        <f t="shared" si="19"/>
        <v>7.5</v>
      </c>
    </row>
    <row r="147" spans="1:17" ht="25.5" x14ac:dyDescent="0.2">
      <c r="A147" s="1" t="s">
        <v>408</v>
      </c>
      <c r="B147" s="1" t="s">
        <v>407</v>
      </c>
      <c r="C147" s="1" t="s">
        <v>380</v>
      </c>
      <c r="D147" s="1">
        <v>0</v>
      </c>
      <c r="E147" s="1">
        <f t="shared" si="16"/>
        <v>2</v>
      </c>
      <c r="F147" s="1">
        <f t="shared" si="17"/>
        <v>2</v>
      </c>
      <c r="G147" s="1" t="s">
        <v>518</v>
      </c>
      <c r="H147" s="1" t="s">
        <v>1</v>
      </c>
      <c r="I147" s="1">
        <v>2</v>
      </c>
      <c r="J147" s="1">
        <v>0</v>
      </c>
      <c r="K147" s="1">
        <f t="shared" si="18"/>
        <v>2</v>
      </c>
      <c r="L147" s="1">
        <v>0</v>
      </c>
      <c r="M147" s="1">
        <v>0</v>
      </c>
      <c r="N147" s="1">
        <v>1</v>
      </c>
      <c r="O147" s="1">
        <v>1</v>
      </c>
      <c r="P147" s="1">
        <v>0</v>
      </c>
      <c r="Q147" s="1">
        <f t="shared" si="19"/>
        <v>2</v>
      </c>
    </row>
    <row r="148" spans="1:17" ht="25.5" x14ac:dyDescent="0.2">
      <c r="A148" s="1" t="s">
        <v>406</v>
      </c>
      <c r="B148" s="1" t="s">
        <v>405</v>
      </c>
      <c r="C148" s="1" t="s">
        <v>380</v>
      </c>
      <c r="D148" s="1">
        <v>0</v>
      </c>
      <c r="E148" s="1">
        <f t="shared" si="16"/>
        <v>2</v>
      </c>
      <c r="F148" s="1">
        <f t="shared" si="17"/>
        <v>2</v>
      </c>
      <c r="G148" s="1" t="s">
        <v>517</v>
      </c>
      <c r="H148" s="1" t="s">
        <v>1</v>
      </c>
      <c r="I148" s="1">
        <v>2</v>
      </c>
      <c r="J148" s="1">
        <v>0</v>
      </c>
      <c r="K148" s="1">
        <f t="shared" si="18"/>
        <v>2</v>
      </c>
      <c r="L148" s="1">
        <v>0</v>
      </c>
      <c r="M148" s="1">
        <v>0</v>
      </c>
      <c r="N148" s="1">
        <v>0</v>
      </c>
      <c r="O148" s="1">
        <v>2</v>
      </c>
      <c r="P148" s="1">
        <v>0</v>
      </c>
      <c r="Q148" s="1">
        <f t="shared" si="19"/>
        <v>2</v>
      </c>
    </row>
    <row r="149" spans="1:17" ht="25.5" x14ac:dyDescent="0.2">
      <c r="A149" s="1" t="s">
        <v>404</v>
      </c>
      <c r="B149" s="1" t="s">
        <v>403</v>
      </c>
      <c r="C149" s="1" t="s">
        <v>380</v>
      </c>
      <c r="D149" s="1">
        <v>0</v>
      </c>
      <c r="E149" s="1">
        <f t="shared" si="16"/>
        <v>2</v>
      </c>
      <c r="F149" s="1">
        <f t="shared" si="17"/>
        <v>2</v>
      </c>
      <c r="G149" s="1" t="s">
        <v>516</v>
      </c>
      <c r="H149" s="1" t="s">
        <v>1</v>
      </c>
      <c r="I149" s="1">
        <v>2</v>
      </c>
      <c r="J149" s="1">
        <v>0</v>
      </c>
      <c r="K149" s="1">
        <f t="shared" si="18"/>
        <v>2</v>
      </c>
      <c r="L149" s="1">
        <v>0</v>
      </c>
      <c r="M149" s="1">
        <v>0</v>
      </c>
      <c r="N149" s="1">
        <v>0</v>
      </c>
      <c r="O149" s="1">
        <v>2</v>
      </c>
      <c r="P149" s="1">
        <v>0</v>
      </c>
      <c r="Q149" s="1">
        <f t="shared" si="19"/>
        <v>2</v>
      </c>
    </row>
    <row r="150" spans="1:17" ht="25.5" x14ac:dyDescent="0.2">
      <c r="A150" s="1" t="s">
        <v>515</v>
      </c>
      <c r="B150" s="1" t="s">
        <v>514</v>
      </c>
      <c r="C150" s="1" t="s">
        <v>380</v>
      </c>
      <c r="D150" s="1">
        <v>0</v>
      </c>
      <c r="E150" s="1">
        <f t="shared" si="16"/>
        <v>4</v>
      </c>
      <c r="F150" s="1">
        <f t="shared" si="17"/>
        <v>4</v>
      </c>
      <c r="G150" s="1" t="s">
        <v>513</v>
      </c>
      <c r="H150" s="1" t="s">
        <v>1</v>
      </c>
      <c r="I150" s="1">
        <v>0</v>
      </c>
      <c r="J150" s="1">
        <v>4</v>
      </c>
      <c r="K150" s="1">
        <f t="shared" si="18"/>
        <v>4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f t="shared" si="19"/>
        <v>4</v>
      </c>
    </row>
    <row r="151" spans="1:17" ht="51" x14ac:dyDescent="0.2">
      <c r="A151" s="1" t="s">
        <v>29</v>
      </c>
      <c r="B151" s="1" t="s">
        <v>28</v>
      </c>
      <c r="C151" s="1" t="s">
        <v>27</v>
      </c>
      <c r="D151" s="1">
        <v>12</v>
      </c>
      <c r="E151" s="1">
        <f t="shared" si="16"/>
        <v>13</v>
      </c>
      <c r="F151" s="1">
        <f t="shared" si="17"/>
        <v>1</v>
      </c>
      <c r="G151" s="1" t="s">
        <v>512</v>
      </c>
      <c r="H151" s="1" t="s">
        <v>511</v>
      </c>
      <c r="I151" s="1">
        <v>8</v>
      </c>
      <c r="J151" s="1">
        <v>5</v>
      </c>
      <c r="K151" s="1">
        <f t="shared" si="18"/>
        <v>13</v>
      </c>
      <c r="L151" s="1">
        <v>0</v>
      </c>
      <c r="M151" s="1">
        <v>3.5</v>
      </c>
      <c r="N151" s="1">
        <v>4.5</v>
      </c>
      <c r="O151" s="1">
        <v>5</v>
      </c>
      <c r="P151" s="1">
        <v>0</v>
      </c>
      <c r="Q151" s="1">
        <f t="shared" si="19"/>
        <v>13</v>
      </c>
    </row>
    <row r="152" spans="1:17" ht="38.25" x14ac:dyDescent="0.2">
      <c r="A152" s="1" t="s">
        <v>402</v>
      </c>
      <c r="B152" s="1" t="s">
        <v>364</v>
      </c>
      <c r="C152" s="1" t="s">
        <v>380</v>
      </c>
      <c r="D152" s="1">
        <v>0</v>
      </c>
      <c r="E152" s="1">
        <f t="shared" si="16"/>
        <v>9</v>
      </c>
      <c r="F152" s="1">
        <f t="shared" si="17"/>
        <v>9</v>
      </c>
      <c r="G152" s="1" t="s">
        <v>510</v>
      </c>
      <c r="H152" s="1" t="s">
        <v>1</v>
      </c>
      <c r="I152" s="1">
        <v>0</v>
      </c>
      <c r="J152" s="1">
        <v>9</v>
      </c>
      <c r="K152" s="1">
        <f t="shared" si="18"/>
        <v>9</v>
      </c>
      <c r="L152" s="1">
        <v>0</v>
      </c>
      <c r="M152" s="1">
        <v>7</v>
      </c>
      <c r="N152" s="1">
        <v>0</v>
      </c>
      <c r="O152" s="1">
        <v>2</v>
      </c>
      <c r="P152" s="1">
        <v>0</v>
      </c>
      <c r="Q152" s="1">
        <f t="shared" si="19"/>
        <v>9</v>
      </c>
    </row>
    <row r="153" spans="1:17" ht="25.5" x14ac:dyDescent="0.2">
      <c r="A153" s="1" t="s">
        <v>396</v>
      </c>
      <c r="B153" s="1" t="s">
        <v>395</v>
      </c>
      <c r="C153" s="1" t="s">
        <v>380</v>
      </c>
      <c r="D153" s="1">
        <v>0</v>
      </c>
      <c r="E153" s="1">
        <f t="shared" si="16"/>
        <v>3</v>
      </c>
      <c r="F153" s="1">
        <f t="shared" si="17"/>
        <v>3</v>
      </c>
      <c r="G153" s="1" t="s">
        <v>509</v>
      </c>
      <c r="H153" s="1" t="s">
        <v>1</v>
      </c>
      <c r="I153" s="1">
        <v>0</v>
      </c>
      <c r="J153" s="1">
        <v>3</v>
      </c>
      <c r="K153" s="1">
        <f t="shared" si="18"/>
        <v>3</v>
      </c>
      <c r="L153" s="1">
        <v>0</v>
      </c>
      <c r="M153" s="1">
        <v>1</v>
      </c>
      <c r="N153" s="1">
        <v>2</v>
      </c>
      <c r="O153" s="1">
        <v>0</v>
      </c>
      <c r="P153" s="1">
        <v>0</v>
      </c>
      <c r="Q153" s="1">
        <f t="shared" si="19"/>
        <v>3</v>
      </c>
    </row>
    <row r="154" spans="1:17" ht="25.5" x14ac:dyDescent="0.2">
      <c r="A154" s="1" t="s">
        <v>508</v>
      </c>
      <c r="B154" s="1" t="s">
        <v>507</v>
      </c>
      <c r="C154" s="1" t="s">
        <v>380</v>
      </c>
      <c r="D154" s="1">
        <v>0</v>
      </c>
      <c r="E154" s="1">
        <f t="shared" si="16"/>
        <v>2</v>
      </c>
      <c r="F154" s="1">
        <f t="shared" si="17"/>
        <v>2</v>
      </c>
      <c r="G154" s="1" t="s">
        <v>506</v>
      </c>
      <c r="H154" s="1" t="s">
        <v>1</v>
      </c>
      <c r="I154" s="1">
        <v>0</v>
      </c>
      <c r="J154" s="1">
        <v>2</v>
      </c>
      <c r="K154" s="1">
        <f t="shared" si="18"/>
        <v>2</v>
      </c>
      <c r="L154" s="1">
        <v>0</v>
      </c>
      <c r="M154" s="1">
        <v>2</v>
      </c>
      <c r="N154" s="1">
        <v>0</v>
      </c>
      <c r="O154" s="1">
        <v>0</v>
      </c>
      <c r="P154" s="1">
        <v>0</v>
      </c>
      <c r="Q154" s="1">
        <f t="shared" si="19"/>
        <v>2</v>
      </c>
    </row>
    <row r="155" spans="1:17" ht="38.25" x14ac:dyDescent="0.2">
      <c r="A155" s="1" t="s">
        <v>394</v>
      </c>
      <c r="B155" s="1" t="s">
        <v>329</v>
      </c>
      <c r="C155" s="1" t="s">
        <v>380</v>
      </c>
      <c r="D155" s="1">
        <v>0</v>
      </c>
      <c r="E155" s="1">
        <f t="shared" si="16"/>
        <v>6</v>
      </c>
      <c r="F155" s="1">
        <f t="shared" si="17"/>
        <v>6</v>
      </c>
      <c r="G155" s="1" t="s">
        <v>505</v>
      </c>
      <c r="H155" s="1" t="s">
        <v>1</v>
      </c>
      <c r="I155" s="1">
        <v>0</v>
      </c>
      <c r="J155" s="1">
        <v>6</v>
      </c>
      <c r="K155" s="1">
        <f t="shared" si="18"/>
        <v>6</v>
      </c>
      <c r="L155" s="1">
        <v>0</v>
      </c>
      <c r="M155" s="1">
        <v>0</v>
      </c>
      <c r="N155" s="1">
        <v>0</v>
      </c>
      <c r="O155" s="1">
        <v>6</v>
      </c>
      <c r="P155" s="1">
        <v>0</v>
      </c>
      <c r="Q155" s="1">
        <f t="shared" si="19"/>
        <v>6</v>
      </c>
    </row>
    <row r="156" spans="1:17" ht="25.5" x14ac:dyDescent="0.2">
      <c r="A156" s="1" t="s">
        <v>504</v>
      </c>
      <c r="B156" s="1" t="s">
        <v>503</v>
      </c>
      <c r="C156" s="1" t="s">
        <v>380</v>
      </c>
      <c r="D156" s="1">
        <v>0</v>
      </c>
      <c r="E156" s="1">
        <f t="shared" si="16"/>
        <v>7</v>
      </c>
      <c r="F156" s="1">
        <f t="shared" si="17"/>
        <v>7</v>
      </c>
      <c r="G156" s="1" t="s">
        <v>502</v>
      </c>
      <c r="H156" s="1" t="s">
        <v>1</v>
      </c>
      <c r="I156" s="1">
        <v>0</v>
      </c>
      <c r="J156" s="1">
        <v>7</v>
      </c>
      <c r="K156" s="1">
        <f t="shared" si="18"/>
        <v>7</v>
      </c>
      <c r="L156" s="1">
        <v>7</v>
      </c>
      <c r="M156" s="1">
        <v>0</v>
      </c>
      <c r="N156" s="1">
        <v>0</v>
      </c>
      <c r="O156" s="1">
        <v>0</v>
      </c>
      <c r="P156" s="1">
        <v>0</v>
      </c>
      <c r="Q156" s="1">
        <f t="shared" si="19"/>
        <v>7</v>
      </c>
    </row>
    <row r="157" spans="1:17" ht="25.5" x14ac:dyDescent="0.2">
      <c r="A157" s="1" t="s">
        <v>501</v>
      </c>
      <c r="B157" s="1" t="s">
        <v>500</v>
      </c>
      <c r="C157" s="1" t="s">
        <v>380</v>
      </c>
      <c r="D157" s="1">
        <v>0</v>
      </c>
      <c r="E157" s="1">
        <f t="shared" si="16"/>
        <v>2</v>
      </c>
      <c r="F157" s="1">
        <f t="shared" si="17"/>
        <v>2</v>
      </c>
      <c r="G157" s="1" t="s">
        <v>499</v>
      </c>
      <c r="H157" s="1" t="s">
        <v>1</v>
      </c>
      <c r="I157" s="1">
        <v>0</v>
      </c>
      <c r="J157" s="1">
        <v>2</v>
      </c>
      <c r="K157" s="1">
        <f t="shared" si="18"/>
        <v>2</v>
      </c>
      <c r="L157" s="1">
        <v>0</v>
      </c>
      <c r="M157" s="1">
        <v>0</v>
      </c>
      <c r="N157" s="1">
        <v>0</v>
      </c>
      <c r="O157" s="1">
        <v>0</v>
      </c>
      <c r="P157" s="1">
        <v>2</v>
      </c>
      <c r="Q157" s="1">
        <f t="shared" si="19"/>
        <v>2</v>
      </c>
    </row>
    <row r="158" spans="1:17" ht="25.5" x14ac:dyDescent="0.2">
      <c r="A158" s="1" t="s">
        <v>392</v>
      </c>
      <c r="B158" s="1" t="s">
        <v>391</v>
      </c>
      <c r="C158" s="1" t="s">
        <v>380</v>
      </c>
      <c r="D158" s="1">
        <v>0</v>
      </c>
      <c r="E158" s="1">
        <f t="shared" si="16"/>
        <v>2</v>
      </c>
      <c r="F158" s="1">
        <f t="shared" si="17"/>
        <v>2</v>
      </c>
      <c r="G158" s="1" t="s">
        <v>498</v>
      </c>
      <c r="H158" s="1" t="s">
        <v>1</v>
      </c>
      <c r="I158" s="1">
        <v>2</v>
      </c>
      <c r="J158" s="1">
        <v>0</v>
      </c>
      <c r="K158" s="1">
        <f t="shared" si="18"/>
        <v>2</v>
      </c>
      <c r="L158" s="1">
        <v>0</v>
      </c>
      <c r="M158" s="1">
        <v>0</v>
      </c>
      <c r="N158" s="1">
        <v>0</v>
      </c>
      <c r="O158" s="1">
        <v>2</v>
      </c>
      <c r="P158" s="1">
        <v>0</v>
      </c>
      <c r="Q158" s="1">
        <f t="shared" si="19"/>
        <v>2</v>
      </c>
    </row>
    <row r="159" spans="1:17" ht="25.5" x14ac:dyDescent="0.2">
      <c r="A159" s="1" t="s">
        <v>497</v>
      </c>
      <c r="B159" s="1" t="s">
        <v>496</v>
      </c>
      <c r="C159" s="1" t="s">
        <v>380</v>
      </c>
      <c r="D159" s="1">
        <v>0</v>
      </c>
      <c r="E159" s="1">
        <f t="shared" si="16"/>
        <v>2</v>
      </c>
      <c r="F159" s="1">
        <f t="shared" si="17"/>
        <v>2</v>
      </c>
      <c r="G159" s="1" t="s">
        <v>495</v>
      </c>
      <c r="H159" s="1" t="s">
        <v>1</v>
      </c>
      <c r="I159" s="1">
        <v>0</v>
      </c>
      <c r="J159" s="1">
        <v>2</v>
      </c>
      <c r="K159" s="1">
        <f t="shared" si="18"/>
        <v>2</v>
      </c>
      <c r="L159" s="1">
        <v>0</v>
      </c>
      <c r="M159" s="1">
        <v>2</v>
      </c>
      <c r="N159" s="1">
        <v>0</v>
      </c>
      <c r="O159" s="1">
        <v>0</v>
      </c>
      <c r="P159" s="1">
        <v>0</v>
      </c>
      <c r="Q159" s="1">
        <f t="shared" si="19"/>
        <v>2</v>
      </c>
    </row>
    <row r="160" spans="1:17" ht="25.5" x14ac:dyDescent="0.2">
      <c r="A160" s="1" t="s">
        <v>494</v>
      </c>
      <c r="B160" s="1" t="s">
        <v>493</v>
      </c>
      <c r="C160" s="1" t="s">
        <v>380</v>
      </c>
      <c r="D160" s="1">
        <v>0</v>
      </c>
      <c r="E160" s="1">
        <f t="shared" si="16"/>
        <v>4</v>
      </c>
      <c r="F160" s="1">
        <f t="shared" si="17"/>
        <v>4</v>
      </c>
      <c r="G160" s="1" t="s">
        <v>492</v>
      </c>
      <c r="H160" s="1" t="s">
        <v>1</v>
      </c>
      <c r="I160" s="1">
        <v>0</v>
      </c>
      <c r="J160" s="1">
        <v>4</v>
      </c>
      <c r="K160" s="1">
        <f t="shared" si="18"/>
        <v>4</v>
      </c>
      <c r="L160" s="1">
        <v>0</v>
      </c>
      <c r="M160" s="1">
        <v>2</v>
      </c>
      <c r="N160" s="1">
        <v>0</v>
      </c>
      <c r="O160" s="1">
        <v>0</v>
      </c>
      <c r="P160" s="1">
        <v>2</v>
      </c>
      <c r="Q160" s="1">
        <f t="shared" si="19"/>
        <v>4</v>
      </c>
    </row>
    <row r="161" spans="1:17" ht="25.5" x14ac:dyDescent="0.2">
      <c r="A161" s="1" t="s">
        <v>491</v>
      </c>
      <c r="B161" s="1" t="s">
        <v>490</v>
      </c>
      <c r="C161" s="1" t="s">
        <v>380</v>
      </c>
      <c r="D161" s="1">
        <v>0</v>
      </c>
      <c r="E161" s="1">
        <f t="shared" si="16"/>
        <v>2</v>
      </c>
      <c r="F161" s="1">
        <f t="shared" si="17"/>
        <v>2</v>
      </c>
      <c r="G161" s="1" t="s">
        <v>489</v>
      </c>
      <c r="H161" s="1" t="s">
        <v>1</v>
      </c>
      <c r="I161" s="1">
        <v>0</v>
      </c>
      <c r="J161" s="1">
        <v>2</v>
      </c>
      <c r="K161" s="1">
        <f t="shared" si="18"/>
        <v>2</v>
      </c>
      <c r="L161" s="1">
        <v>0</v>
      </c>
      <c r="M161" s="1">
        <v>2</v>
      </c>
      <c r="N161" s="1">
        <v>0</v>
      </c>
      <c r="O161" s="1">
        <v>0</v>
      </c>
      <c r="P161" s="1">
        <v>0</v>
      </c>
      <c r="Q161" s="1">
        <f t="shared" si="19"/>
        <v>2</v>
      </c>
    </row>
    <row r="162" spans="1:17" ht="25.5" x14ac:dyDescent="0.2">
      <c r="A162" s="1" t="s">
        <v>389</v>
      </c>
      <c r="B162" s="1" t="s">
        <v>324</v>
      </c>
      <c r="C162" s="1" t="s">
        <v>387</v>
      </c>
      <c r="D162" s="1">
        <v>0</v>
      </c>
      <c r="E162" s="1">
        <f t="shared" ref="E162:E181" si="20">Q162</f>
        <v>11</v>
      </c>
      <c r="F162" s="1">
        <f t="shared" ref="F162:F182" si="21">E162-D162</f>
        <v>11</v>
      </c>
      <c r="G162" s="1" t="s">
        <v>488</v>
      </c>
      <c r="H162" s="1" t="s">
        <v>1</v>
      </c>
      <c r="I162" s="1">
        <v>0</v>
      </c>
      <c r="J162" s="1">
        <v>11</v>
      </c>
      <c r="K162" s="1">
        <f t="shared" ref="K162:K181" si="22">SUM(I162:J162)</f>
        <v>11</v>
      </c>
      <c r="L162" s="1">
        <v>0</v>
      </c>
      <c r="M162" s="1">
        <v>0</v>
      </c>
      <c r="N162" s="1">
        <v>2</v>
      </c>
      <c r="O162" s="1">
        <v>4</v>
      </c>
      <c r="P162" s="1">
        <v>5</v>
      </c>
      <c r="Q162" s="1">
        <f t="shared" ref="Q162:Q181" si="23">SUM(L162:P162)</f>
        <v>11</v>
      </c>
    </row>
    <row r="163" spans="1:17" ht="25.5" x14ac:dyDescent="0.2">
      <c r="A163" s="1" t="s">
        <v>487</v>
      </c>
      <c r="B163" s="1" t="s">
        <v>486</v>
      </c>
      <c r="C163" s="1" t="s">
        <v>380</v>
      </c>
      <c r="D163" s="1">
        <v>0</v>
      </c>
      <c r="E163" s="1">
        <f t="shared" si="20"/>
        <v>2</v>
      </c>
      <c r="F163" s="1">
        <f t="shared" si="21"/>
        <v>2</v>
      </c>
      <c r="G163" s="1" t="s">
        <v>485</v>
      </c>
      <c r="H163" s="1" t="s">
        <v>1</v>
      </c>
      <c r="I163" s="1">
        <v>0</v>
      </c>
      <c r="J163" s="1">
        <v>2</v>
      </c>
      <c r="K163" s="1">
        <f t="shared" si="22"/>
        <v>2</v>
      </c>
      <c r="L163" s="1">
        <v>0</v>
      </c>
      <c r="M163" s="1">
        <v>2</v>
      </c>
      <c r="N163" s="1">
        <v>0</v>
      </c>
      <c r="O163" s="1">
        <v>0</v>
      </c>
      <c r="P163" s="1">
        <v>0</v>
      </c>
      <c r="Q163" s="1">
        <f t="shared" si="23"/>
        <v>2</v>
      </c>
    </row>
    <row r="164" spans="1:17" ht="25.5" x14ac:dyDescent="0.2">
      <c r="A164" s="1" t="s">
        <v>484</v>
      </c>
      <c r="B164" s="1" t="s">
        <v>483</v>
      </c>
      <c r="C164" s="1" t="s">
        <v>380</v>
      </c>
      <c r="D164" s="1">
        <v>0</v>
      </c>
      <c r="E164" s="1">
        <f t="shared" si="20"/>
        <v>8</v>
      </c>
      <c r="F164" s="1">
        <f t="shared" si="21"/>
        <v>8</v>
      </c>
      <c r="G164" s="1" t="s">
        <v>482</v>
      </c>
      <c r="H164" s="1" t="s">
        <v>1</v>
      </c>
      <c r="I164" s="1">
        <v>0</v>
      </c>
      <c r="J164" s="1">
        <v>8</v>
      </c>
      <c r="K164" s="1">
        <f t="shared" si="22"/>
        <v>8</v>
      </c>
      <c r="L164" s="1">
        <v>0</v>
      </c>
      <c r="M164" s="1">
        <v>4</v>
      </c>
      <c r="N164" s="1">
        <v>0</v>
      </c>
      <c r="O164" s="1">
        <v>0</v>
      </c>
      <c r="P164" s="1">
        <v>4</v>
      </c>
      <c r="Q164" s="1">
        <f t="shared" si="23"/>
        <v>8</v>
      </c>
    </row>
    <row r="165" spans="1:17" x14ac:dyDescent="0.2">
      <c r="A165" s="1" t="s">
        <v>388</v>
      </c>
      <c r="B165" s="1" t="s">
        <v>325</v>
      </c>
      <c r="C165" s="1" t="s">
        <v>387</v>
      </c>
      <c r="D165" s="1">
        <v>0</v>
      </c>
      <c r="E165" s="1">
        <f t="shared" si="20"/>
        <v>4</v>
      </c>
      <c r="F165" s="1">
        <f t="shared" si="21"/>
        <v>4</v>
      </c>
      <c r="G165" s="1" t="s">
        <v>481</v>
      </c>
      <c r="H165" s="1" t="s">
        <v>1</v>
      </c>
      <c r="I165" s="1">
        <v>0</v>
      </c>
      <c r="J165" s="1">
        <v>4</v>
      </c>
      <c r="K165" s="1">
        <f t="shared" si="22"/>
        <v>4</v>
      </c>
      <c r="L165" s="1">
        <v>0</v>
      </c>
      <c r="M165" s="1">
        <v>0</v>
      </c>
      <c r="N165" s="1">
        <v>4</v>
      </c>
      <c r="O165" s="1">
        <v>0</v>
      </c>
      <c r="P165" s="1">
        <v>0</v>
      </c>
      <c r="Q165" s="1">
        <f t="shared" si="23"/>
        <v>4</v>
      </c>
    </row>
    <row r="166" spans="1:17" ht="89.25" x14ac:dyDescent="0.2">
      <c r="A166" s="1" t="s">
        <v>386</v>
      </c>
      <c r="B166" s="1" t="s">
        <v>372</v>
      </c>
      <c r="C166" s="1" t="s">
        <v>380</v>
      </c>
      <c r="D166" s="1">
        <v>0</v>
      </c>
      <c r="E166" s="1">
        <f t="shared" si="20"/>
        <v>24</v>
      </c>
      <c r="F166" s="1">
        <f t="shared" si="21"/>
        <v>24</v>
      </c>
      <c r="G166" s="1" t="s">
        <v>480</v>
      </c>
      <c r="H166" s="1" t="s">
        <v>479</v>
      </c>
      <c r="I166" s="1">
        <v>19</v>
      </c>
      <c r="J166" s="1">
        <v>5</v>
      </c>
      <c r="K166" s="1">
        <f t="shared" si="22"/>
        <v>24</v>
      </c>
      <c r="L166" s="1">
        <v>0</v>
      </c>
      <c r="M166" s="1">
        <v>4</v>
      </c>
      <c r="N166" s="1">
        <v>7</v>
      </c>
      <c r="O166" s="1">
        <v>8</v>
      </c>
      <c r="P166" s="1">
        <v>5</v>
      </c>
      <c r="Q166" s="1">
        <f t="shared" si="23"/>
        <v>24</v>
      </c>
    </row>
    <row r="167" spans="1:17" ht="25.5" x14ac:dyDescent="0.2">
      <c r="A167" s="1" t="s">
        <v>384</v>
      </c>
      <c r="B167" s="1" t="s">
        <v>323</v>
      </c>
      <c r="C167" s="1" t="s">
        <v>380</v>
      </c>
      <c r="D167" s="1">
        <v>0</v>
      </c>
      <c r="E167" s="1">
        <f t="shared" si="20"/>
        <v>4</v>
      </c>
      <c r="F167" s="1">
        <f t="shared" si="21"/>
        <v>4</v>
      </c>
      <c r="G167" s="1" t="s">
        <v>478</v>
      </c>
      <c r="H167" s="1" t="s">
        <v>1</v>
      </c>
      <c r="I167" s="1">
        <v>0</v>
      </c>
      <c r="J167" s="1">
        <v>4</v>
      </c>
      <c r="K167" s="1">
        <f t="shared" si="22"/>
        <v>4</v>
      </c>
      <c r="L167" s="1">
        <v>0</v>
      </c>
      <c r="M167" s="1">
        <v>0</v>
      </c>
      <c r="N167" s="1">
        <v>0</v>
      </c>
      <c r="O167" s="1">
        <v>4</v>
      </c>
      <c r="P167" s="1">
        <v>0</v>
      </c>
      <c r="Q167" s="1">
        <f t="shared" si="23"/>
        <v>4</v>
      </c>
    </row>
    <row r="168" spans="1:17" ht="25.5" x14ac:dyDescent="0.2">
      <c r="A168" s="1" t="s">
        <v>383</v>
      </c>
      <c r="B168" s="1" t="s">
        <v>382</v>
      </c>
      <c r="C168" s="1" t="s">
        <v>380</v>
      </c>
      <c r="D168" s="1">
        <v>0</v>
      </c>
      <c r="E168" s="1">
        <f t="shared" si="20"/>
        <v>4</v>
      </c>
      <c r="F168" s="1">
        <f t="shared" si="21"/>
        <v>4</v>
      </c>
      <c r="G168" s="1" t="s">
        <v>477</v>
      </c>
      <c r="H168" s="1" t="s">
        <v>1</v>
      </c>
      <c r="I168" s="1">
        <v>0</v>
      </c>
      <c r="J168" s="1">
        <v>4</v>
      </c>
      <c r="K168" s="1">
        <f t="shared" si="22"/>
        <v>4</v>
      </c>
      <c r="L168" s="1">
        <v>0</v>
      </c>
      <c r="M168" s="1">
        <v>0</v>
      </c>
      <c r="N168" s="1">
        <v>0</v>
      </c>
      <c r="O168" s="1">
        <v>4</v>
      </c>
      <c r="P168" s="1">
        <v>0</v>
      </c>
      <c r="Q168" s="1">
        <f t="shared" si="23"/>
        <v>4</v>
      </c>
    </row>
    <row r="169" spans="1:17" ht="38.25" x14ac:dyDescent="0.2">
      <c r="A169" s="1" t="s">
        <v>381</v>
      </c>
      <c r="B169" s="1" t="s">
        <v>366</v>
      </c>
      <c r="C169" s="1" t="s">
        <v>380</v>
      </c>
      <c r="D169" s="1">
        <v>0</v>
      </c>
      <c r="E169" s="1">
        <f t="shared" si="20"/>
        <v>8</v>
      </c>
      <c r="F169" s="1">
        <f t="shared" si="21"/>
        <v>8</v>
      </c>
      <c r="G169" s="1" t="s">
        <v>476</v>
      </c>
      <c r="H169" s="1" t="s">
        <v>1</v>
      </c>
      <c r="I169" s="1">
        <v>0</v>
      </c>
      <c r="J169" s="1">
        <v>8</v>
      </c>
      <c r="K169" s="1">
        <f t="shared" si="22"/>
        <v>8</v>
      </c>
      <c r="L169" s="1">
        <v>0</v>
      </c>
      <c r="M169" s="1">
        <v>4</v>
      </c>
      <c r="N169" s="1">
        <v>0</v>
      </c>
      <c r="O169" s="1">
        <v>4</v>
      </c>
      <c r="P169" s="1">
        <v>0</v>
      </c>
      <c r="Q169" s="1">
        <f t="shared" si="23"/>
        <v>8</v>
      </c>
    </row>
    <row r="170" spans="1:17" ht="38.25" x14ac:dyDescent="0.2">
      <c r="A170" s="1" t="s">
        <v>26</v>
      </c>
      <c r="B170" s="1" t="s">
        <v>25</v>
      </c>
      <c r="C170" s="1" t="s">
        <v>7</v>
      </c>
      <c r="D170" s="1">
        <v>16</v>
      </c>
      <c r="E170" s="1">
        <f t="shared" si="20"/>
        <v>14</v>
      </c>
      <c r="F170" s="1">
        <f t="shared" si="21"/>
        <v>-2</v>
      </c>
      <c r="G170" s="1" t="s">
        <v>461</v>
      </c>
      <c r="H170" s="1" t="s">
        <v>1</v>
      </c>
      <c r="I170" s="1">
        <v>10</v>
      </c>
      <c r="J170" s="1">
        <v>4</v>
      </c>
      <c r="K170" s="1">
        <f t="shared" si="22"/>
        <v>14</v>
      </c>
      <c r="L170" s="1">
        <v>3</v>
      </c>
      <c r="M170" s="1">
        <v>3</v>
      </c>
      <c r="N170" s="1">
        <v>3</v>
      </c>
      <c r="O170" s="1">
        <v>2</v>
      </c>
      <c r="P170" s="1">
        <v>3</v>
      </c>
      <c r="Q170" s="1">
        <f t="shared" si="23"/>
        <v>14</v>
      </c>
    </row>
    <row r="171" spans="1:17" ht="38.25" x14ac:dyDescent="0.2">
      <c r="A171" s="1" t="s">
        <v>24</v>
      </c>
      <c r="B171" s="1" t="s">
        <v>23</v>
      </c>
      <c r="C171" s="1" t="s">
        <v>7</v>
      </c>
      <c r="D171" s="1">
        <v>16</v>
      </c>
      <c r="E171" s="1">
        <f t="shared" si="20"/>
        <v>16</v>
      </c>
      <c r="F171" s="1">
        <f t="shared" si="21"/>
        <v>0</v>
      </c>
      <c r="G171" s="1" t="s">
        <v>460</v>
      </c>
      <c r="H171" s="1" t="s">
        <v>1</v>
      </c>
      <c r="I171" s="1">
        <v>12</v>
      </c>
      <c r="J171" s="1">
        <v>4</v>
      </c>
      <c r="K171" s="1">
        <f t="shared" si="22"/>
        <v>16</v>
      </c>
      <c r="L171" s="1">
        <v>4</v>
      </c>
      <c r="M171" s="1">
        <v>4</v>
      </c>
      <c r="N171" s="1">
        <v>4</v>
      </c>
      <c r="O171" s="1">
        <v>3</v>
      </c>
      <c r="P171" s="1">
        <v>1</v>
      </c>
      <c r="Q171" s="1">
        <f t="shared" si="23"/>
        <v>16</v>
      </c>
    </row>
    <row r="172" spans="1:17" ht="51" x14ac:dyDescent="0.2">
      <c r="A172" s="1" t="s">
        <v>22</v>
      </c>
      <c r="B172" s="1" t="s">
        <v>459</v>
      </c>
      <c r="C172" s="1" t="s">
        <v>12</v>
      </c>
      <c r="D172" s="1">
        <v>10</v>
      </c>
      <c r="E172" s="1">
        <f t="shared" si="20"/>
        <v>12</v>
      </c>
      <c r="F172" s="1">
        <f t="shared" si="21"/>
        <v>2</v>
      </c>
      <c r="G172" s="1" t="s">
        <v>458</v>
      </c>
      <c r="H172" s="1" t="s">
        <v>1</v>
      </c>
      <c r="I172" s="1">
        <v>8</v>
      </c>
      <c r="J172" s="1">
        <v>4</v>
      </c>
      <c r="K172" s="1">
        <f t="shared" si="22"/>
        <v>12</v>
      </c>
      <c r="L172" s="1">
        <v>3</v>
      </c>
      <c r="M172" s="1">
        <v>4</v>
      </c>
      <c r="N172" s="1">
        <v>2</v>
      </c>
      <c r="O172" s="1">
        <v>2</v>
      </c>
      <c r="P172" s="1">
        <v>1</v>
      </c>
      <c r="Q172" s="1">
        <f t="shared" si="23"/>
        <v>12</v>
      </c>
    </row>
    <row r="173" spans="1:17" ht="38.25" x14ac:dyDescent="0.2">
      <c r="A173" s="1" t="s">
        <v>21</v>
      </c>
      <c r="B173" s="1" t="s">
        <v>20</v>
      </c>
      <c r="C173" s="1" t="s">
        <v>7</v>
      </c>
      <c r="D173" s="1">
        <v>16</v>
      </c>
      <c r="E173" s="1">
        <f t="shared" si="20"/>
        <v>14</v>
      </c>
      <c r="F173" s="1">
        <f t="shared" si="21"/>
        <v>-2</v>
      </c>
      <c r="G173" s="1" t="s">
        <v>457</v>
      </c>
      <c r="H173" s="1" t="s">
        <v>1</v>
      </c>
      <c r="I173" s="1">
        <v>14</v>
      </c>
      <c r="J173" s="1">
        <v>0</v>
      </c>
      <c r="K173" s="1">
        <f t="shared" si="22"/>
        <v>14</v>
      </c>
      <c r="L173" s="1">
        <v>4</v>
      </c>
      <c r="M173" s="1">
        <v>3</v>
      </c>
      <c r="N173" s="1">
        <v>3</v>
      </c>
      <c r="O173" s="1">
        <v>2</v>
      </c>
      <c r="P173" s="1">
        <v>2</v>
      </c>
      <c r="Q173" s="1">
        <f t="shared" si="23"/>
        <v>14</v>
      </c>
    </row>
    <row r="174" spans="1:17" ht="51" x14ac:dyDescent="0.2">
      <c r="A174" s="1" t="s">
        <v>19</v>
      </c>
      <c r="B174" s="1" t="s">
        <v>18</v>
      </c>
      <c r="C174" s="1" t="s">
        <v>7</v>
      </c>
      <c r="D174" s="1">
        <v>16</v>
      </c>
      <c r="E174" s="1">
        <f t="shared" si="20"/>
        <v>16</v>
      </c>
      <c r="F174" s="1">
        <f t="shared" si="21"/>
        <v>0</v>
      </c>
      <c r="G174" s="1" t="s">
        <v>456</v>
      </c>
      <c r="H174" s="1" t="s">
        <v>1</v>
      </c>
      <c r="I174" s="1">
        <v>16</v>
      </c>
      <c r="J174" s="1">
        <v>0</v>
      </c>
      <c r="K174" s="1">
        <f t="shared" si="22"/>
        <v>16</v>
      </c>
      <c r="L174" s="1">
        <v>4</v>
      </c>
      <c r="M174" s="1">
        <v>3</v>
      </c>
      <c r="N174" s="1">
        <v>2</v>
      </c>
      <c r="O174" s="1">
        <v>4</v>
      </c>
      <c r="P174" s="1">
        <v>3</v>
      </c>
      <c r="Q174" s="1">
        <f t="shared" si="23"/>
        <v>16</v>
      </c>
    </row>
    <row r="175" spans="1:17" ht="38.25" x14ac:dyDescent="0.2">
      <c r="A175" s="1" t="s">
        <v>17</v>
      </c>
      <c r="B175" s="1" t="s">
        <v>455</v>
      </c>
      <c r="C175" s="1" t="s">
        <v>7</v>
      </c>
      <c r="D175" s="1">
        <v>16</v>
      </c>
      <c r="E175" s="1">
        <f t="shared" si="20"/>
        <v>14</v>
      </c>
      <c r="F175" s="1">
        <f t="shared" si="21"/>
        <v>-2</v>
      </c>
      <c r="G175" s="1" t="s">
        <v>454</v>
      </c>
      <c r="H175" s="1" t="s">
        <v>1</v>
      </c>
      <c r="I175" s="1">
        <v>8</v>
      </c>
      <c r="J175" s="1">
        <v>6</v>
      </c>
      <c r="K175" s="1">
        <f t="shared" si="22"/>
        <v>14</v>
      </c>
      <c r="L175" s="1">
        <v>3</v>
      </c>
      <c r="M175" s="1">
        <v>3</v>
      </c>
      <c r="N175" s="1">
        <v>2</v>
      </c>
      <c r="O175" s="1">
        <v>5</v>
      </c>
      <c r="P175" s="1">
        <v>1</v>
      </c>
      <c r="Q175" s="1">
        <f t="shared" si="23"/>
        <v>14</v>
      </c>
    </row>
    <row r="176" spans="1:17" ht="51" x14ac:dyDescent="0.2">
      <c r="A176" s="1" t="s">
        <v>16</v>
      </c>
      <c r="B176" s="1" t="s">
        <v>15</v>
      </c>
      <c r="C176" s="1" t="s">
        <v>7</v>
      </c>
      <c r="D176" s="1">
        <v>16</v>
      </c>
      <c r="E176" s="1">
        <f t="shared" si="20"/>
        <v>14</v>
      </c>
      <c r="F176" s="1">
        <f t="shared" si="21"/>
        <v>-2</v>
      </c>
      <c r="G176" s="1" t="s">
        <v>453</v>
      </c>
      <c r="H176" s="1" t="s">
        <v>452</v>
      </c>
      <c r="I176" s="1">
        <v>10</v>
      </c>
      <c r="J176" s="1">
        <v>4</v>
      </c>
      <c r="K176" s="1">
        <f t="shared" si="22"/>
        <v>14</v>
      </c>
      <c r="L176" s="1">
        <v>2</v>
      </c>
      <c r="M176" s="1">
        <v>4</v>
      </c>
      <c r="N176" s="1">
        <v>4</v>
      </c>
      <c r="O176" s="1">
        <v>2</v>
      </c>
      <c r="P176" s="1">
        <v>2</v>
      </c>
      <c r="Q176" s="1">
        <f t="shared" si="23"/>
        <v>14</v>
      </c>
    </row>
    <row r="177" spans="1:17" ht="51" x14ac:dyDescent="0.2">
      <c r="A177" s="1" t="s">
        <v>14</v>
      </c>
      <c r="B177" s="1" t="s">
        <v>13</v>
      </c>
      <c r="C177" s="1" t="s">
        <v>12</v>
      </c>
      <c r="D177" s="1">
        <v>16</v>
      </c>
      <c r="E177" s="1">
        <f t="shared" si="20"/>
        <v>14</v>
      </c>
      <c r="F177" s="1">
        <f t="shared" si="21"/>
        <v>-2</v>
      </c>
      <c r="G177" s="1" t="s">
        <v>451</v>
      </c>
      <c r="H177" s="1" t="s">
        <v>1</v>
      </c>
      <c r="I177" s="1">
        <v>12</v>
      </c>
      <c r="J177" s="1">
        <v>2</v>
      </c>
      <c r="K177" s="1">
        <f t="shared" si="22"/>
        <v>14</v>
      </c>
      <c r="L177" s="1">
        <v>4</v>
      </c>
      <c r="M177" s="1">
        <v>2</v>
      </c>
      <c r="N177" s="1">
        <v>2</v>
      </c>
      <c r="O177" s="1">
        <v>4</v>
      </c>
      <c r="P177" s="1">
        <v>2</v>
      </c>
      <c r="Q177" s="1">
        <f t="shared" si="23"/>
        <v>14</v>
      </c>
    </row>
    <row r="178" spans="1:17" ht="38.25" x14ac:dyDescent="0.2">
      <c r="A178" s="1" t="s">
        <v>11</v>
      </c>
      <c r="B178" s="1" t="s">
        <v>10</v>
      </c>
      <c r="C178" s="1" t="s">
        <v>7</v>
      </c>
      <c r="D178" s="1">
        <v>16</v>
      </c>
      <c r="E178" s="1">
        <f t="shared" si="20"/>
        <v>14</v>
      </c>
      <c r="F178" s="1">
        <f t="shared" si="21"/>
        <v>-2</v>
      </c>
      <c r="G178" s="1" t="s">
        <v>450</v>
      </c>
      <c r="H178" s="1" t="s">
        <v>1</v>
      </c>
      <c r="I178" s="1">
        <v>4</v>
      </c>
      <c r="J178" s="1">
        <v>10</v>
      </c>
      <c r="K178" s="1">
        <f t="shared" si="22"/>
        <v>14</v>
      </c>
      <c r="L178" s="1">
        <v>3</v>
      </c>
      <c r="M178" s="1">
        <v>4</v>
      </c>
      <c r="N178" s="1">
        <v>2</v>
      </c>
      <c r="O178" s="1">
        <v>1</v>
      </c>
      <c r="P178" s="1">
        <v>4</v>
      </c>
      <c r="Q178" s="1">
        <f t="shared" si="23"/>
        <v>14</v>
      </c>
    </row>
    <row r="179" spans="1:17" ht="51" x14ac:dyDescent="0.2">
      <c r="A179" s="1" t="s">
        <v>9</v>
      </c>
      <c r="B179" s="1" t="s">
        <v>8</v>
      </c>
      <c r="C179" s="1" t="s">
        <v>7</v>
      </c>
      <c r="D179" s="1">
        <v>16</v>
      </c>
      <c r="E179" s="1">
        <f t="shared" si="20"/>
        <v>14</v>
      </c>
      <c r="F179" s="1">
        <f t="shared" si="21"/>
        <v>-2</v>
      </c>
      <c r="G179" s="1" t="s">
        <v>449</v>
      </c>
      <c r="H179" s="1" t="s">
        <v>1</v>
      </c>
      <c r="I179" s="1">
        <v>10</v>
      </c>
      <c r="J179" s="1">
        <v>4</v>
      </c>
      <c r="K179" s="1">
        <f t="shared" si="22"/>
        <v>14</v>
      </c>
      <c r="L179" s="1">
        <v>3</v>
      </c>
      <c r="M179" s="1">
        <v>4</v>
      </c>
      <c r="N179" s="1">
        <v>2</v>
      </c>
      <c r="O179" s="1">
        <v>3</v>
      </c>
      <c r="P179" s="1">
        <v>2</v>
      </c>
      <c r="Q179" s="1">
        <f t="shared" si="23"/>
        <v>14</v>
      </c>
    </row>
    <row r="180" spans="1:17" ht="89.25" x14ac:dyDescent="0.2">
      <c r="A180" s="1" t="s">
        <v>6</v>
      </c>
      <c r="B180" s="1" t="s">
        <v>5</v>
      </c>
      <c r="C180" s="1" t="s">
        <v>2</v>
      </c>
      <c r="D180" s="1">
        <v>8</v>
      </c>
      <c r="E180" s="1">
        <f t="shared" si="20"/>
        <v>18</v>
      </c>
      <c r="F180" s="1">
        <f t="shared" si="21"/>
        <v>10</v>
      </c>
      <c r="G180" s="1" t="s">
        <v>475</v>
      </c>
      <c r="H180" s="1" t="s">
        <v>474</v>
      </c>
      <c r="I180" s="1">
        <v>8</v>
      </c>
      <c r="J180" s="1">
        <v>10</v>
      </c>
      <c r="K180" s="1">
        <f t="shared" si="22"/>
        <v>18</v>
      </c>
      <c r="L180" s="1">
        <v>4</v>
      </c>
      <c r="M180" s="1">
        <v>4.5</v>
      </c>
      <c r="N180" s="1">
        <v>4.5</v>
      </c>
      <c r="O180" s="1">
        <v>1</v>
      </c>
      <c r="P180" s="1">
        <v>4</v>
      </c>
      <c r="Q180" s="1">
        <f t="shared" si="23"/>
        <v>18</v>
      </c>
    </row>
    <row r="181" spans="1:17" ht="89.25" x14ac:dyDescent="0.2">
      <c r="A181" s="1" t="s">
        <v>4</v>
      </c>
      <c r="B181" s="1" t="s">
        <v>3</v>
      </c>
      <c r="C181" s="1" t="s">
        <v>2</v>
      </c>
      <c r="D181" s="1">
        <v>8</v>
      </c>
      <c r="E181" s="1">
        <f t="shared" si="20"/>
        <v>20</v>
      </c>
      <c r="F181" s="1">
        <f t="shared" si="21"/>
        <v>12</v>
      </c>
      <c r="G181" s="1" t="s">
        <v>473</v>
      </c>
      <c r="H181" s="1" t="s">
        <v>472</v>
      </c>
      <c r="I181" s="1">
        <v>8</v>
      </c>
      <c r="J181" s="1">
        <v>12</v>
      </c>
      <c r="K181" s="1">
        <f t="shared" si="22"/>
        <v>20</v>
      </c>
      <c r="L181" s="1">
        <v>3</v>
      </c>
      <c r="M181" s="1">
        <v>4.5</v>
      </c>
      <c r="N181" s="1">
        <v>4.5</v>
      </c>
      <c r="O181" s="1">
        <v>4</v>
      </c>
      <c r="P181" s="1">
        <v>4</v>
      </c>
      <c r="Q181" s="1">
        <f t="shared" si="23"/>
        <v>20</v>
      </c>
    </row>
    <row r="182" spans="1:17" x14ac:dyDescent="0.2">
      <c r="A182" s="1" t="s">
        <v>1</v>
      </c>
      <c r="B182" s="1" t="s">
        <v>1</v>
      </c>
      <c r="C182" s="1" t="s">
        <v>0</v>
      </c>
      <c r="D182" s="1">
        <v>2968</v>
      </c>
      <c r="E182" s="1">
        <v>2968</v>
      </c>
      <c r="F182" s="1">
        <f t="shared" si="21"/>
        <v>0</v>
      </c>
      <c r="G182" s="1" t="s">
        <v>1</v>
      </c>
      <c r="H182" s="1" t="s">
        <v>1</v>
      </c>
    </row>
  </sheetData>
  <phoneticPr fontId="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68" zoomScaleNormal="68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G16" sqref="G16"/>
    </sheetView>
  </sheetViews>
  <sheetFormatPr defaultRowHeight="12.75" x14ac:dyDescent="0.2"/>
  <cols>
    <col min="1" max="1" width="11.28515625" style="20" customWidth="1"/>
    <col min="2" max="2" width="15" style="20" customWidth="1"/>
    <col min="3" max="3" width="21" style="20" bestFit="1" customWidth="1"/>
    <col min="4" max="4" width="12.140625" style="20" bestFit="1" customWidth="1"/>
    <col min="5" max="5" width="10.85546875" style="20" bestFit="1" customWidth="1"/>
    <col min="6" max="6" width="15.140625" style="20" bestFit="1" customWidth="1"/>
    <col min="7" max="7" width="29.7109375" style="20" bestFit="1" customWidth="1"/>
    <col min="8" max="8" width="31.7109375" style="20" bestFit="1" customWidth="1"/>
    <col min="9" max="9" width="21.5703125" style="20" bestFit="1" customWidth="1"/>
    <col min="10" max="10" width="9.140625" style="20"/>
    <col min="11" max="11" width="13" style="20" customWidth="1"/>
    <col min="12" max="12" width="18.85546875" style="20" bestFit="1" customWidth="1"/>
    <col min="13" max="13" width="9.140625" style="20"/>
    <col min="14" max="14" width="17.7109375" style="20" bestFit="1" customWidth="1"/>
    <col min="15" max="15" width="21" style="20" bestFit="1" customWidth="1"/>
    <col min="16" max="16384" width="9.140625" style="20"/>
  </cols>
  <sheetData>
    <row r="1" spans="1:19" ht="30.75" thickBot="1" x14ac:dyDescent="0.5">
      <c r="A1" s="112" t="s">
        <v>1481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</row>
    <row r="2" spans="1:19" ht="16.5" x14ac:dyDescent="0.25">
      <c r="A2" s="91" t="s">
        <v>448</v>
      </c>
      <c r="B2" s="118" t="s">
        <v>1464</v>
      </c>
      <c r="C2" s="118"/>
      <c r="D2" s="118"/>
      <c r="E2" s="118"/>
      <c r="F2" s="118"/>
      <c r="G2" s="118"/>
      <c r="H2" s="118"/>
      <c r="I2" s="118"/>
      <c r="J2" s="68"/>
      <c r="K2" s="89" t="s">
        <v>448</v>
      </c>
      <c r="L2" s="118" t="s">
        <v>1465</v>
      </c>
      <c r="M2" s="118"/>
      <c r="N2" s="118"/>
      <c r="O2" s="119"/>
    </row>
    <row r="3" spans="1:19" ht="16.5" x14ac:dyDescent="0.25">
      <c r="A3" s="92" t="s">
        <v>345</v>
      </c>
      <c r="B3" s="76" t="s">
        <v>1354</v>
      </c>
      <c r="C3" s="76" t="s">
        <v>1355</v>
      </c>
      <c r="D3" s="76" t="s">
        <v>1356</v>
      </c>
      <c r="E3" s="76" t="s">
        <v>1357</v>
      </c>
      <c r="F3" s="67" t="s">
        <v>1358</v>
      </c>
      <c r="G3" s="67" t="s">
        <v>1359</v>
      </c>
      <c r="H3" s="67" t="s">
        <v>1360</v>
      </c>
      <c r="I3" s="76" t="s">
        <v>1361</v>
      </c>
      <c r="J3" s="78"/>
      <c r="K3" s="77" t="s">
        <v>345</v>
      </c>
      <c r="L3" s="76" t="s">
        <v>1354</v>
      </c>
      <c r="M3" s="76" t="s">
        <v>1370</v>
      </c>
      <c r="N3" s="17" t="s">
        <v>1371</v>
      </c>
      <c r="O3" s="93" t="s">
        <v>1372</v>
      </c>
    </row>
    <row r="4" spans="1:19" ht="16.5" x14ac:dyDescent="0.25">
      <c r="A4" s="92" t="s">
        <v>340</v>
      </c>
      <c r="B4" s="17" t="s">
        <v>1466</v>
      </c>
      <c r="C4" s="17" t="s">
        <v>1467</v>
      </c>
      <c r="D4" s="17" t="s">
        <v>1468</v>
      </c>
      <c r="E4" s="17" t="s">
        <v>1469</v>
      </c>
      <c r="F4" s="17" t="s">
        <v>1468</v>
      </c>
      <c r="G4" s="77" t="s">
        <v>1470</v>
      </c>
      <c r="H4" s="17" t="s">
        <v>1468</v>
      </c>
      <c r="I4" s="17" t="s">
        <v>1471</v>
      </c>
      <c r="J4" s="68"/>
      <c r="K4" s="77" t="s">
        <v>340</v>
      </c>
      <c r="L4" s="77" t="s">
        <v>1477</v>
      </c>
      <c r="M4" s="17" t="s">
        <v>1478</v>
      </c>
      <c r="N4" s="17" t="s">
        <v>1468</v>
      </c>
      <c r="O4" s="94" t="s">
        <v>1479</v>
      </c>
      <c r="P4" s="21"/>
      <c r="Q4" s="21"/>
      <c r="R4" s="21"/>
      <c r="S4" s="21"/>
    </row>
    <row r="5" spans="1:19" ht="16.5" x14ac:dyDescent="0.25">
      <c r="A5" s="95" t="s">
        <v>393</v>
      </c>
      <c r="B5" s="82" t="s">
        <v>1362</v>
      </c>
      <c r="C5" s="82" t="s">
        <v>1363</v>
      </c>
      <c r="D5" s="82" t="s">
        <v>1364</v>
      </c>
      <c r="E5" s="82" t="s">
        <v>1365</v>
      </c>
      <c r="F5" s="82" t="s">
        <v>1366</v>
      </c>
      <c r="G5" s="82" t="s">
        <v>1367</v>
      </c>
      <c r="H5" s="82" t="s">
        <v>1368</v>
      </c>
      <c r="I5" s="82" t="s">
        <v>1369</v>
      </c>
      <c r="J5" s="79"/>
      <c r="K5" s="7" t="str">
        <f>A5</f>
        <v>國三忠</v>
      </c>
      <c r="L5" s="82" t="s">
        <v>1373</v>
      </c>
      <c r="M5" s="82" t="s">
        <v>1362</v>
      </c>
      <c r="N5" s="84" t="s">
        <v>1374</v>
      </c>
      <c r="O5" s="96" t="s">
        <v>1374</v>
      </c>
      <c r="P5" s="21"/>
      <c r="Q5" s="21"/>
      <c r="R5" s="21"/>
      <c r="S5" s="21"/>
    </row>
    <row r="6" spans="1:19" ht="16.5" x14ac:dyDescent="0.25">
      <c r="A6" s="95" t="s">
        <v>390</v>
      </c>
      <c r="B6" s="82" t="s">
        <v>1376</v>
      </c>
      <c r="C6" s="82" t="s">
        <v>1362</v>
      </c>
      <c r="D6" s="82" t="s">
        <v>1377</v>
      </c>
      <c r="E6" s="82" t="s">
        <v>1378</v>
      </c>
      <c r="F6" s="82" t="s">
        <v>1373</v>
      </c>
      <c r="G6" s="82" t="s">
        <v>1363</v>
      </c>
      <c r="H6" s="82" t="s">
        <v>1379</v>
      </c>
      <c r="I6" s="82" t="s">
        <v>1362</v>
      </c>
      <c r="J6" s="79"/>
      <c r="K6" s="7" t="str">
        <f t="shared" ref="K6:K13" si="0">A6</f>
        <v>國三孝</v>
      </c>
      <c r="L6" s="82" t="s">
        <v>1377</v>
      </c>
      <c r="M6" s="82" t="s">
        <v>1380</v>
      </c>
      <c r="N6" s="84" t="s">
        <v>1379</v>
      </c>
      <c r="O6" s="97" t="s">
        <v>1362</v>
      </c>
      <c r="P6" s="21"/>
      <c r="Q6" s="21"/>
      <c r="R6" s="21"/>
      <c r="S6" s="21"/>
    </row>
    <row r="7" spans="1:19" ht="16.5" x14ac:dyDescent="0.25">
      <c r="A7" s="95" t="s">
        <v>200</v>
      </c>
      <c r="B7" s="83" t="s">
        <v>1381</v>
      </c>
      <c r="C7" s="82" t="s">
        <v>1382</v>
      </c>
      <c r="D7" s="82" t="s">
        <v>1383</v>
      </c>
      <c r="E7" s="82" t="s">
        <v>1384</v>
      </c>
      <c r="F7" s="82" t="s">
        <v>1385</v>
      </c>
      <c r="G7" s="82" t="s">
        <v>1369</v>
      </c>
      <c r="H7" s="82" t="s">
        <v>1366</v>
      </c>
      <c r="I7" s="82" t="s">
        <v>1368</v>
      </c>
      <c r="J7" s="79"/>
      <c r="K7" s="7" t="str">
        <f t="shared" si="0"/>
        <v>國三仁</v>
      </c>
      <c r="L7" s="82" t="s">
        <v>1378</v>
      </c>
      <c r="M7" s="82" t="s">
        <v>1385</v>
      </c>
      <c r="N7" s="82" t="s">
        <v>1368</v>
      </c>
      <c r="O7" s="97" t="s">
        <v>1384</v>
      </c>
      <c r="P7" s="21"/>
      <c r="Q7" s="21"/>
      <c r="R7" s="21"/>
      <c r="S7" s="21"/>
    </row>
    <row r="8" spans="1:19" ht="16.5" x14ac:dyDescent="0.25">
      <c r="A8" s="95" t="s">
        <v>268</v>
      </c>
      <c r="B8" s="82" t="s">
        <v>1389</v>
      </c>
      <c r="C8" s="82" t="s">
        <v>1386</v>
      </c>
      <c r="D8" s="82" t="s">
        <v>1387</v>
      </c>
      <c r="E8" s="82" t="s">
        <v>1363</v>
      </c>
      <c r="F8" s="82" t="s">
        <v>1388</v>
      </c>
      <c r="G8" s="82" t="s">
        <v>1366</v>
      </c>
      <c r="H8" s="82" t="s">
        <v>1382</v>
      </c>
      <c r="I8" s="82" t="s">
        <v>1382</v>
      </c>
      <c r="J8" s="79"/>
      <c r="K8" s="7" t="str">
        <f t="shared" si="0"/>
        <v>國三愛</v>
      </c>
      <c r="L8" s="82" t="s">
        <v>1382</v>
      </c>
      <c r="M8" s="82" t="s">
        <v>1366</v>
      </c>
      <c r="N8" s="82" t="s">
        <v>1386</v>
      </c>
      <c r="O8" s="97" t="s">
        <v>1388</v>
      </c>
      <c r="P8" s="21"/>
      <c r="Q8" s="21"/>
      <c r="R8" s="21"/>
      <c r="S8" s="21"/>
    </row>
    <row r="9" spans="1:19" ht="16.5" x14ac:dyDescent="0.25">
      <c r="A9" s="95" t="s">
        <v>385</v>
      </c>
      <c r="B9" s="82" t="s">
        <v>1363</v>
      </c>
      <c r="C9" s="82" t="s">
        <v>1369</v>
      </c>
      <c r="D9" s="82" t="s">
        <v>1373</v>
      </c>
      <c r="E9" s="82" t="s">
        <v>1388</v>
      </c>
      <c r="F9" s="82" t="s">
        <v>1390</v>
      </c>
      <c r="G9" s="82" t="s">
        <v>1386</v>
      </c>
      <c r="H9" s="82" t="s">
        <v>1388</v>
      </c>
      <c r="I9" s="82" t="s">
        <v>1390</v>
      </c>
      <c r="J9" s="79"/>
      <c r="K9" s="7" t="str">
        <f t="shared" si="0"/>
        <v>國三信</v>
      </c>
      <c r="L9" s="82" t="s">
        <v>1369</v>
      </c>
      <c r="M9" s="82" t="s">
        <v>1390</v>
      </c>
      <c r="N9" s="82" t="s">
        <v>1366</v>
      </c>
      <c r="O9" s="97" t="s">
        <v>1389</v>
      </c>
      <c r="P9" s="21"/>
      <c r="Q9" s="21"/>
      <c r="R9" s="21"/>
      <c r="S9" s="21"/>
    </row>
    <row r="10" spans="1:19" ht="16.5" x14ac:dyDescent="0.25">
      <c r="A10" s="95" t="s">
        <v>271</v>
      </c>
      <c r="B10" s="82" t="s">
        <v>1375</v>
      </c>
      <c r="C10" s="82" t="s">
        <v>1392</v>
      </c>
      <c r="D10" s="82" t="s">
        <v>1393</v>
      </c>
      <c r="E10" s="82" t="s">
        <v>1383</v>
      </c>
      <c r="F10" s="82" t="s">
        <v>1394</v>
      </c>
      <c r="G10" s="82" t="s">
        <v>1362</v>
      </c>
      <c r="H10" s="88" t="s">
        <v>1402</v>
      </c>
      <c r="I10" s="88" t="s">
        <v>1402</v>
      </c>
      <c r="J10" s="80"/>
      <c r="K10" s="7" t="str">
        <f t="shared" si="0"/>
        <v>國三義</v>
      </c>
      <c r="L10" s="82" t="s">
        <v>1366</v>
      </c>
      <c r="M10" s="82" t="s">
        <v>1396</v>
      </c>
      <c r="N10" s="82" t="s">
        <v>1396</v>
      </c>
      <c r="O10" s="97" t="s">
        <v>1392</v>
      </c>
      <c r="P10" s="21"/>
      <c r="Q10" s="21"/>
      <c r="R10" s="21"/>
      <c r="S10" s="21"/>
    </row>
    <row r="11" spans="1:19" ht="16.5" x14ac:dyDescent="0.25">
      <c r="A11" s="99" t="s">
        <v>1401</v>
      </c>
      <c r="B11" s="82" t="s">
        <v>1375</v>
      </c>
      <c r="C11" s="82" t="s">
        <v>1392</v>
      </c>
      <c r="D11" s="82" t="s">
        <v>1393</v>
      </c>
      <c r="E11" s="82" t="s">
        <v>1383</v>
      </c>
      <c r="F11" s="82" t="s">
        <v>1394</v>
      </c>
      <c r="G11" s="82" t="s">
        <v>1362</v>
      </c>
      <c r="H11" s="88" t="s">
        <v>1402</v>
      </c>
      <c r="I11" s="88" t="s">
        <v>1402</v>
      </c>
      <c r="J11" s="79"/>
      <c r="K11" s="77" t="str">
        <f>A11</f>
        <v>國三藝</v>
      </c>
      <c r="L11" s="82" t="s">
        <v>1366</v>
      </c>
      <c r="M11" s="82" t="s">
        <v>1396</v>
      </c>
      <c r="N11" s="82" t="s">
        <v>1396</v>
      </c>
      <c r="O11" s="97" t="s">
        <v>1392</v>
      </c>
    </row>
    <row r="12" spans="1:19" ht="16.5" x14ac:dyDescent="0.25">
      <c r="A12" s="95" t="s">
        <v>223</v>
      </c>
      <c r="B12" s="82" t="s">
        <v>1365</v>
      </c>
      <c r="C12" s="82" t="s">
        <v>1387</v>
      </c>
      <c r="D12" s="82" t="s">
        <v>1397</v>
      </c>
      <c r="E12" s="82" t="s">
        <v>1364</v>
      </c>
      <c r="F12" s="82" t="s">
        <v>1375</v>
      </c>
      <c r="G12" s="82" t="s">
        <v>1394</v>
      </c>
      <c r="H12" s="82" t="s">
        <v>1391</v>
      </c>
      <c r="I12" s="82" t="s">
        <v>1364</v>
      </c>
      <c r="J12" s="79"/>
      <c r="K12" s="7" t="str">
        <f t="shared" si="0"/>
        <v>國三和</v>
      </c>
      <c r="L12" s="82" t="s">
        <v>1397</v>
      </c>
      <c r="M12" s="82" t="s">
        <v>1375</v>
      </c>
      <c r="N12" s="82" t="s">
        <v>1380</v>
      </c>
      <c r="O12" s="97" t="s">
        <v>1364</v>
      </c>
      <c r="P12" s="21"/>
      <c r="Q12" s="21"/>
      <c r="R12" s="21"/>
      <c r="S12" s="21"/>
    </row>
    <row r="13" spans="1:19" ht="16.5" x14ac:dyDescent="0.25">
      <c r="A13" s="95" t="s">
        <v>253</v>
      </c>
      <c r="B13" s="82" t="s">
        <v>1377</v>
      </c>
      <c r="C13" s="82" t="s">
        <v>1375</v>
      </c>
      <c r="D13" s="82" t="s">
        <v>1397</v>
      </c>
      <c r="E13" s="82" t="s">
        <v>1396</v>
      </c>
      <c r="F13" s="83" t="s">
        <v>1399</v>
      </c>
      <c r="G13" s="82" t="s">
        <v>1397</v>
      </c>
      <c r="H13" s="82" t="s">
        <v>1364</v>
      </c>
      <c r="I13" s="82" t="s">
        <v>1398</v>
      </c>
      <c r="J13" s="79"/>
      <c r="K13" s="7" t="str">
        <f t="shared" si="0"/>
        <v>國三平</v>
      </c>
      <c r="L13" s="82" t="s">
        <v>1364</v>
      </c>
      <c r="M13" s="82" t="s">
        <v>1397</v>
      </c>
      <c r="N13" s="82" t="s">
        <v>1378</v>
      </c>
      <c r="O13" s="98" t="s">
        <v>1400</v>
      </c>
    </row>
    <row r="14" spans="1:19" ht="16.5" x14ac:dyDescent="0.25">
      <c r="A14" s="99"/>
      <c r="B14" s="105" t="str">
        <f>B2</f>
        <v>108.4.25(四)</v>
      </c>
      <c r="C14" s="105"/>
      <c r="D14" s="105"/>
      <c r="E14" s="105"/>
      <c r="F14" s="105"/>
      <c r="G14" s="105"/>
      <c r="H14" s="105"/>
      <c r="I14" s="105"/>
      <c r="J14" s="68"/>
      <c r="K14" s="77"/>
      <c r="L14" s="77" t="s">
        <v>1349</v>
      </c>
      <c r="M14" s="77"/>
      <c r="N14" s="77"/>
      <c r="O14" s="100"/>
    </row>
    <row r="15" spans="1:19" ht="16.5" x14ac:dyDescent="0.25">
      <c r="A15" s="92" t="s">
        <v>345</v>
      </c>
      <c r="B15" s="76" t="s">
        <v>1354</v>
      </c>
      <c r="C15" s="76" t="s">
        <v>1370</v>
      </c>
      <c r="D15" s="76" t="s">
        <v>1371</v>
      </c>
      <c r="E15" s="66" t="s">
        <v>1372</v>
      </c>
      <c r="F15" s="76" t="s">
        <v>1358</v>
      </c>
      <c r="G15" s="66" t="s">
        <v>1359</v>
      </c>
      <c r="H15" s="66" t="s">
        <v>1360</v>
      </c>
      <c r="I15" s="76" t="s">
        <v>1361</v>
      </c>
      <c r="J15" s="68"/>
      <c r="K15" s="77" t="s">
        <v>345</v>
      </c>
      <c r="L15" s="76" t="s">
        <v>1354</v>
      </c>
      <c r="M15" s="76" t="s">
        <v>1370</v>
      </c>
      <c r="N15" s="76" t="s">
        <v>1371</v>
      </c>
      <c r="O15" s="101" t="s">
        <v>1372</v>
      </c>
    </row>
    <row r="16" spans="1:19" ht="16.5" x14ac:dyDescent="0.25">
      <c r="A16" s="92" t="s">
        <v>340</v>
      </c>
      <c r="B16" s="17" t="s">
        <v>1468</v>
      </c>
      <c r="C16" s="17" t="s">
        <v>1472</v>
      </c>
      <c r="D16" s="17" t="s">
        <v>1468</v>
      </c>
      <c r="E16" s="17" t="s">
        <v>1469</v>
      </c>
      <c r="F16" s="17" t="s">
        <v>1468</v>
      </c>
      <c r="G16" s="77" t="s">
        <v>1473</v>
      </c>
      <c r="H16" s="17" t="s">
        <v>1474</v>
      </c>
      <c r="I16" s="17" t="s">
        <v>1475</v>
      </c>
      <c r="J16" s="68"/>
      <c r="K16" s="77" t="s">
        <v>340</v>
      </c>
      <c r="L16" s="17" t="s">
        <v>1468</v>
      </c>
      <c r="M16" s="17" t="s">
        <v>1478</v>
      </c>
      <c r="N16" s="17" t="s">
        <v>1480</v>
      </c>
      <c r="O16" s="94" t="s">
        <v>1479</v>
      </c>
    </row>
    <row r="17" spans="1:15" ht="16.5" x14ac:dyDescent="0.25">
      <c r="A17" s="92" t="s">
        <v>274</v>
      </c>
      <c r="B17" s="82" t="s">
        <v>1404</v>
      </c>
      <c r="C17" s="82" t="s">
        <v>1405</v>
      </c>
      <c r="D17" s="84" t="s">
        <v>1406</v>
      </c>
      <c r="E17" s="82" t="s">
        <v>1407</v>
      </c>
      <c r="F17" s="82" t="s">
        <v>1408</v>
      </c>
      <c r="G17" s="82" t="s">
        <v>1409</v>
      </c>
      <c r="H17" s="82" t="s">
        <v>1406</v>
      </c>
      <c r="I17" s="84" t="s">
        <v>1407</v>
      </c>
      <c r="J17" s="16"/>
      <c r="K17" s="77" t="str">
        <f>A17</f>
        <v>高三忠</v>
      </c>
      <c r="L17" s="82" t="s">
        <v>1405</v>
      </c>
      <c r="M17" s="82" t="s">
        <v>1407</v>
      </c>
      <c r="N17" s="82" t="s">
        <v>1410</v>
      </c>
      <c r="O17" s="97" t="s">
        <v>1410</v>
      </c>
    </row>
    <row r="18" spans="1:15" ht="16.5" x14ac:dyDescent="0.25">
      <c r="A18" s="92" t="s">
        <v>289</v>
      </c>
      <c r="B18" s="82" t="s">
        <v>1411</v>
      </c>
      <c r="C18" s="82" t="s">
        <v>1412</v>
      </c>
      <c r="D18" s="82" t="s">
        <v>1413</v>
      </c>
      <c r="E18" s="82" t="s">
        <v>1414</v>
      </c>
      <c r="F18" s="82" t="s">
        <v>1415</v>
      </c>
      <c r="G18" s="85" t="s">
        <v>1406</v>
      </c>
      <c r="H18" s="85" t="s">
        <v>1416</v>
      </c>
      <c r="I18" s="82" t="s">
        <v>1411</v>
      </c>
      <c r="J18" s="81"/>
      <c r="K18" s="77" t="str">
        <f t="shared" ref="K18:K20" si="1">A18</f>
        <v>高三孝</v>
      </c>
      <c r="L18" s="82" t="s">
        <v>1413</v>
      </c>
      <c r="M18" s="82" t="s">
        <v>1416</v>
      </c>
      <c r="N18" s="82" t="s">
        <v>1406</v>
      </c>
      <c r="O18" s="97" t="s">
        <v>1411</v>
      </c>
    </row>
    <row r="19" spans="1:15" ht="16.5" x14ac:dyDescent="0.25">
      <c r="A19" s="92" t="s">
        <v>332</v>
      </c>
      <c r="B19" s="82" t="s">
        <v>1415</v>
      </c>
      <c r="C19" s="84" t="s">
        <v>1415</v>
      </c>
      <c r="D19" s="82" t="s">
        <v>1417</v>
      </c>
      <c r="E19" s="82" t="s">
        <v>1411</v>
      </c>
      <c r="F19" s="84" t="s">
        <v>1406</v>
      </c>
      <c r="G19" s="82" t="s">
        <v>1389</v>
      </c>
      <c r="H19" s="82" t="s">
        <v>1418</v>
      </c>
      <c r="I19" s="82" t="s">
        <v>1418</v>
      </c>
      <c r="J19" s="81"/>
      <c r="K19" s="77" t="str">
        <f>A19</f>
        <v>高三仁</v>
      </c>
      <c r="L19" s="82" t="s">
        <v>1419</v>
      </c>
      <c r="M19" s="82" t="s">
        <v>1411</v>
      </c>
      <c r="N19" s="82" t="s">
        <v>1417</v>
      </c>
      <c r="O19" s="97" t="s">
        <v>1420</v>
      </c>
    </row>
    <row r="20" spans="1:15" ht="16.5" x14ac:dyDescent="0.25">
      <c r="A20" s="92" t="s">
        <v>193</v>
      </c>
      <c r="B20" s="82" t="s">
        <v>1421</v>
      </c>
      <c r="C20" s="82" t="s">
        <v>1422</v>
      </c>
      <c r="D20" s="82" t="s">
        <v>1415</v>
      </c>
      <c r="E20" s="82" t="s">
        <v>1423</v>
      </c>
      <c r="F20" s="82" t="s">
        <v>1424</v>
      </c>
      <c r="G20" s="82" t="s">
        <v>1422</v>
      </c>
      <c r="H20" s="82" t="s">
        <v>1415</v>
      </c>
      <c r="I20" s="82" t="s">
        <v>1415</v>
      </c>
      <c r="J20" s="81"/>
      <c r="K20" s="77" t="str">
        <f t="shared" si="1"/>
        <v>高三信</v>
      </c>
      <c r="L20" s="82" t="s">
        <v>1425</v>
      </c>
      <c r="M20" s="82" t="s">
        <v>1421</v>
      </c>
      <c r="N20" s="82" t="s">
        <v>1422</v>
      </c>
      <c r="O20" s="97" t="s">
        <v>1426</v>
      </c>
    </row>
    <row r="21" spans="1:15" ht="16.5" x14ac:dyDescent="0.25">
      <c r="A21" s="92" t="s">
        <v>331</v>
      </c>
      <c r="B21" s="82" t="s">
        <v>1413</v>
      </c>
      <c r="C21" s="82" t="s">
        <v>1428</v>
      </c>
      <c r="D21" s="82" t="s">
        <v>1429</v>
      </c>
      <c r="E21" s="82" t="s">
        <v>1429</v>
      </c>
      <c r="F21" s="82" t="s">
        <v>1413</v>
      </c>
      <c r="G21" s="82" t="s">
        <v>1413</v>
      </c>
      <c r="H21" s="82" t="s">
        <v>1430</v>
      </c>
      <c r="I21" s="82" t="s">
        <v>1430</v>
      </c>
      <c r="J21" s="81"/>
      <c r="K21" s="77" t="str">
        <f t="shared" ref="K21:K32" si="2">A21</f>
        <v>高三義</v>
      </c>
      <c r="L21" s="82" t="s">
        <v>1431</v>
      </c>
      <c r="M21" s="82" t="s">
        <v>1428</v>
      </c>
      <c r="N21" s="82" t="s">
        <v>1432</v>
      </c>
      <c r="O21" s="97" t="s">
        <v>1413</v>
      </c>
    </row>
    <row r="22" spans="1:15" ht="16.5" x14ac:dyDescent="0.25">
      <c r="A22" s="99" t="s">
        <v>1427</v>
      </c>
      <c r="B22" s="82" t="s">
        <v>1413</v>
      </c>
      <c r="C22" s="82" t="s">
        <v>1428</v>
      </c>
      <c r="D22" s="82" t="s">
        <v>1463</v>
      </c>
      <c r="E22" s="82" t="s">
        <v>1429</v>
      </c>
      <c r="F22" s="86"/>
      <c r="G22" s="86"/>
      <c r="H22" s="86"/>
      <c r="I22" s="24" t="s">
        <v>1482</v>
      </c>
      <c r="J22" s="81"/>
      <c r="K22" s="77" t="str">
        <f t="shared" si="2"/>
        <v>高三義自</v>
      </c>
      <c r="L22" s="82" t="s">
        <v>1431</v>
      </c>
      <c r="M22" s="82" t="s">
        <v>1428</v>
      </c>
      <c r="N22" s="82" t="s">
        <v>1429</v>
      </c>
      <c r="O22" s="97" t="s">
        <v>1424</v>
      </c>
    </row>
    <row r="23" spans="1:15" ht="16.5" x14ac:dyDescent="0.25">
      <c r="A23" s="92" t="s">
        <v>330</v>
      </c>
      <c r="B23" s="82" t="s">
        <v>1384</v>
      </c>
      <c r="C23" s="82" t="s">
        <v>1367</v>
      </c>
      <c r="D23" s="82" t="s">
        <v>1412</v>
      </c>
      <c r="E23" s="82" t="s">
        <v>1440</v>
      </c>
      <c r="F23" s="82" t="s">
        <v>1441</v>
      </c>
      <c r="G23" s="82" t="s">
        <v>1442</v>
      </c>
      <c r="H23" s="82" t="s">
        <v>1443</v>
      </c>
      <c r="I23" s="82" t="s">
        <v>1443</v>
      </c>
      <c r="J23" s="81"/>
      <c r="K23" s="77" t="str">
        <f t="shared" si="2"/>
        <v>資訊三</v>
      </c>
      <c r="L23" s="82" t="s">
        <v>1443</v>
      </c>
      <c r="M23" s="82" t="s">
        <v>1367</v>
      </c>
      <c r="N23" s="82" t="s">
        <v>1384</v>
      </c>
      <c r="O23" s="97" t="s">
        <v>1367</v>
      </c>
    </row>
    <row r="24" spans="1:15" ht="16.5" x14ac:dyDescent="0.25">
      <c r="A24" s="92" t="s">
        <v>265</v>
      </c>
      <c r="B24" s="82" t="s">
        <v>1444</v>
      </c>
      <c r="C24" s="82" t="s">
        <v>1445</v>
      </c>
      <c r="D24" s="82" t="s">
        <v>1437</v>
      </c>
      <c r="E24" s="82" t="s">
        <v>1446</v>
      </c>
      <c r="F24" s="84" t="s">
        <v>1392</v>
      </c>
      <c r="G24" s="82" t="s">
        <v>1444</v>
      </c>
      <c r="H24" s="82" t="s">
        <v>1414</v>
      </c>
      <c r="I24" s="82" t="s">
        <v>1383</v>
      </c>
      <c r="J24" s="81"/>
      <c r="K24" s="77" t="str">
        <f t="shared" si="2"/>
        <v>美語三</v>
      </c>
      <c r="L24" s="82" t="s">
        <v>1444</v>
      </c>
      <c r="M24" s="82" t="s">
        <v>1445</v>
      </c>
      <c r="N24" s="82" t="s">
        <v>1444</v>
      </c>
      <c r="O24" s="97" t="s">
        <v>1383</v>
      </c>
    </row>
    <row r="25" spans="1:15" ht="16.5" x14ac:dyDescent="0.25">
      <c r="A25" s="92" t="s">
        <v>243</v>
      </c>
      <c r="B25" s="82" t="s">
        <v>1419</v>
      </c>
      <c r="C25" s="82" t="s">
        <v>1449</v>
      </c>
      <c r="D25" s="82" t="s">
        <v>1421</v>
      </c>
      <c r="E25" s="82" t="s">
        <v>1421</v>
      </c>
      <c r="F25" s="82" t="s">
        <v>1389</v>
      </c>
      <c r="G25" s="82" t="s">
        <v>1458</v>
      </c>
      <c r="H25" s="82" t="s">
        <v>1450</v>
      </c>
      <c r="I25" s="82" t="s">
        <v>1458</v>
      </c>
      <c r="J25" s="81"/>
      <c r="K25" s="77" t="str">
        <f t="shared" si="2"/>
        <v>日語三</v>
      </c>
      <c r="L25" s="82" t="s">
        <v>1406</v>
      </c>
      <c r="M25" s="82" t="s">
        <v>1451</v>
      </c>
      <c r="N25" s="82" t="s">
        <v>1450</v>
      </c>
      <c r="O25" s="97" t="s">
        <v>1425</v>
      </c>
    </row>
    <row r="26" spans="1:15" ht="16.5" x14ac:dyDescent="0.25">
      <c r="A26" s="99" t="s">
        <v>1452</v>
      </c>
      <c r="B26" s="82" t="s">
        <v>1414</v>
      </c>
      <c r="C26" s="82" t="s">
        <v>1410</v>
      </c>
      <c r="D26" s="82" t="s">
        <v>1410</v>
      </c>
      <c r="E26" s="82" t="s">
        <v>1454</v>
      </c>
      <c r="F26" s="82" t="s">
        <v>1448</v>
      </c>
      <c r="G26" s="82" t="s">
        <v>1448</v>
      </c>
      <c r="H26" s="82" t="s">
        <v>1454</v>
      </c>
      <c r="I26" s="82" t="s">
        <v>1414</v>
      </c>
      <c r="J26" s="81"/>
      <c r="K26" s="77" t="str">
        <f t="shared" si="2"/>
        <v>廣設三</v>
      </c>
      <c r="L26" s="82" t="s">
        <v>1448</v>
      </c>
      <c r="M26" s="82" t="s">
        <v>1448</v>
      </c>
      <c r="N26" s="82" t="s">
        <v>1425</v>
      </c>
      <c r="O26" s="97" t="s">
        <v>1414</v>
      </c>
    </row>
    <row r="27" spans="1:15" ht="16.5" x14ac:dyDescent="0.25">
      <c r="A27" s="102" t="s">
        <v>1453</v>
      </c>
      <c r="B27" s="82" t="s">
        <v>1414</v>
      </c>
      <c r="C27" s="82" t="s">
        <v>1410</v>
      </c>
      <c r="D27" s="84" t="s">
        <v>1410</v>
      </c>
      <c r="E27" s="82" t="s">
        <v>1454</v>
      </c>
      <c r="F27" s="83" t="s">
        <v>1461</v>
      </c>
      <c r="G27" s="82" t="s">
        <v>1462</v>
      </c>
      <c r="H27" s="82" t="s">
        <v>1454</v>
      </c>
      <c r="I27" s="82" t="s">
        <v>1414</v>
      </c>
      <c r="J27" s="81"/>
      <c r="K27" s="77" t="str">
        <f t="shared" si="2"/>
        <v>幼保三</v>
      </c>
      <c r="L27" s="82" t="s">
        <v>1455</v>
      </c>
      <c r="M27" s="82" t="s">
        <v>1455</v>
      </c>
      <c r="N27" s="82" t="s">
        <v>1425</v>
      </c>
      <c r="O27" s="97" t="s">
        <v>1414</v>
      </c>
    </row>
    <row r="28" spans="1:15" ht="16.5" x14ac:dyDescent="0.25">
      <c r="A28" s="92" t="s">
        <v>326</v>
      </c>
      <c r="B28" s="82" t="s">
        <v>1367</v>
      </c>
      <c r="C28" s="82" t="s">
        <v>1389</v>
      </c>
      <c r="D28" s="84" t="s">
        <v>1456</v>
      </c>
      <c r="E28" s="82" t="s">
        <v>1367</v>
      </c>
      <c r="F28" s="82" t="s">
        <v>1457</v>
      </c>
      <c r="G28" s="82" t="s">
        <v>1441</v>
      </c>
      <c r="H28" s="82" t="s">
        <v>1456</v>
      </c>
      <c r="I28" s="82" t="s">
        <v>1457</v>
      </c>
      <c r="J28" s="81"/>
      <c r="K28" s="77" t="str">
        <f t="shared" si="2"/>
        <v>商經三</v>
      </c>
      <c r="L28" s="82" t="s">
        <v>1367</v>
      </c>
      <c r="M28" s="82" t="s">
        <v>1425</v>
      </c>
      <c r="N28" s="82" t="s">
        <v>1441</v>
      </c>
      <c r="O28" s="97" t="s">
        <v>1441</v>
      </c>
    </row>
    <row r="29" spans="1:15" ht="16.5" x14ac:dyDescent="0.25">
      <c r="A29" s="92" t="s">
        <v>229</v>
      </c>
      <c r="B29" s="82" t="s">
        <v>1407</v>
      </c>
      <c r="C29" s="82" t="s">
        <v>1432</v>
      </c>
      <c r="D29" s="82" t="s">
        <v>1416</v>
      </c>
      <c r="E29" s="82" t="s">
        <v>1447</v>
      </c>
      <c r="F29" s="83" t="s">
        <v>1459</v>
      </c>
      <c r="G29" s="82" t="s">
        <v>1408</v>
      </c>
      <c r="H29" s="82" t="s">
        <v>1407</v>
      </c>
      <c r="I29" s="82" t="s">
        <v>1412</v>
      </c>
      <c r="J29" s="81"/>
      <c r="K29" s="77" t="str">
        <f t="shared" si="2"/>
        <v>雙語三</v>
      </c>
      <c r="L29" s="82" t="s">
        <v>1407</v>
      </c>
      <c r="M29" s="82" t="s">
        <v>1447</v>
      </c>
      <c r="N29" s="82" t="s">
        <v>1408</v>
      </c>
      <c r="O29" s="97" t="s">
        <v>1407</v>
      </c>
    </row>
    <row r="30" spans="1:15" ht="16.5" x14ac:dyDescent="0.25">
      <c r="A30" s="92" t="s">
        <v>250</v>
      </c>
      <c r="B30" s="82" t="s">
        <v>1428</v>
      </c>
      <c r="C30" s="82" t="s">
        <v>1433</v>
      </c>
      <c r="D30" s="82" t="s">
        <v>1434</v>
      </c>
      <c r="E30" s="85" t="s">
        <v>1395</v>
      </c>
      <c r="F30" s="82" t="s">
        <v>1410</v>
      </c>
      <c r="G30" s="82" t="s">
        <v>1410</v>
      </c>
      <c r="H30" s="104" t="s">
        <v>1483</v>
      </c>
      <c r="I30" s="88" t="s">
        <v>1424</v>
      </c>
      <c r="J30" s="81"/>
      <c r="K30" s="77" t="str">
        <f t="shared" si="2"/>
        <v>高三音</v>
      </c>
      <c r="L30" s="82" t="s">
        <v>1435</v>
      </c>
      <c r="M30" s="82" t="s">
        <v>1435</v>
      </c>
      <c r="N30" s="82" t="s">
        <v>1436</v>
      </c>
      <c r="O30" s="97" t="s">
        <v>1436</v>
      </c>
    </row>
    <row r="31" spans="1:15" ht="16.5" x14ac:dyDescent="0.25">
      <c r="A31" s="92" t="s">
        <v>256</v>
      </c>
      <c r="B31" s="87" t="s">
        <v>1403</v>
      </c>
      <c r="C31" s="82" t="s">
        <v>1403</v>
      </c>
      <c r="D31" s="82" t="s">
        <v>1403</v>
      </c>
      <c r="E31" s="82" t="s">
        <v>1406</v>
      </c>
      <c r="F31" s="82" t="s">
        <v>1437</v>
      </c>
      <c r="G31" s="82" t="s">
        <v>1437</v>
      </c>
      <c r="H31" s="82" t="s">
        <v>1460</v>
      </c>
      <c r="I31" s="82" t="s">
        <v>1406</v>
      </c>
      <c r="J31" s="16"/>
      <c r="K31" s="77" t="str">
        <f t="shared" si="2"/>
        <v>高三美</v>
      </c>
      <c r="L31" s="82" t="s">
        <v>1438</v>
      </c>
      <c r="M31" s="82" t="s">
        <v>1438</v>
      </c>
      <c r="N31" s="82" t="s">
        <v>1438</v>
      </c>
      <c r="O31" s="97" t="s">
        <v>1439</v>
      </c>
    </row>
    <row r="32" spans="1:15" ht="16.5" x14ac:dyDescent="0.25">
      <c r="A32" s="95" t="s">
        <v>322</v>
      </c>
      <c r="B32" s="87" t="s">
        <v>1476</v>
      </c>
      <c r="C32" s="87" t="s">
        <v>1476</v>
      </c>
      <c r="D32" s="87" t="s">
        <v>1476</v>
      </c>
      <c r="E32" s="87" t="s">
        <v>1476</v>
      </c>
      <c r="F32" s="87" t="s">
        <v>1476</v>
      </c>
      <c r="G32" s="87" t="s">
        <v>1476</v>
      </c>
      <c r="H32" s="87" t="s">
        <v>1476</v>
      </c>
      <c r="I32" s="87" t="s">
        <v>1476</v>
      </c>
      <c r="J32" s="16"/>
      <c r="K32" s="77" t="str">
        <f t="shared" si="2"/>
        <v>特殊考場</v>
      </c>
      <c r="L32" s="87" t="s">
        <v>1476</v>
      </c>
      <c r="M32" s="87" t="s">
        <v>1476</v>
      </c>
      <c r="N32" s="87" t="s">
        <v>1476</v>
      </c>
      <c r="O32" s="103" t="s">
        <v>1476</v>
      </c>
    </row>
    <row r="33" spans="1:15" ht="15" thickBot="1" x14ac:dyDescent="0.3">
      <c r="A33" s="117" t="s">
        <v>1350</v>
      </c>
      <c r="B33" s="115"/>
      <c r="C33" s="115"/>
      <c r="D33" s="115"/>
      <c r="E33" s="115"/>
      <c r="F33" s="115"/>
      <c r="G33" s="115"/>
      <c r="H33" s="115"/>
      <c r="I33" s="115"/>
      <c r="J33" s="90"/>
      <c r="K33" s="115" t="s">
        <v>1350</v>
      </c>
      <c r="L33" s="115"/>
      <c r="M33" s="115"/>
      <c r="N33" s="115"/>
      <c r="O33" s="116"/>
    </row>
    <row r="34" spans="1:15" x14ac:dyDescent="0.2">
      <c r="D34" s="21"/>
      <c r="E34" s="21"/>
      <c r="I34" s="21"/>
    </row>
    <row r="36" spans="1:15" x14ac:dyDescent="0.2">
      <c r="G36" s="21"/>
      <c r="H36" s="21"/>
    </row>
  </sheetData>
  <sortState ref="A125:AB236">
    <sortCondition ref="A125:A236"/>
  </sortState>
  <mergeCells count="6">
    <mergeCell ref="A1:O1"/>
    <mergeCell ref="K33:O33"/>
    <mergeCell ref="A33:I33"/>
    <mergeCell ref="B2:I2"/>
    <mergeCell ref="B14:I14"/>
    <mergeCell ref="L2:O2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48"/>
  <sheetViews>
    <sheetView zoomScaleNormal="100" workbookViewId="0">
      <selection activeCell="F145" sqref="F145"/>
    </sheetView>
  </sheetViews>
  <sheetFormatPr defaultRowHeight="12.75" x14ac:dyDescent="0.2"/>
  <cols>
    <col min="1" max="1" width="5.7109375" style="70" customWidth="1"/>
    <col min="2" max="2" width="9.140625" style="70"/>
    <col min="3" max="3" width="11.28515625" style="70" customWidth="1"/>
    <col min="4" max="5" width="4.28515625" style="70" bestFit="1" customWidth="1"/>
    <col min="6" max="6" width="6.28515625" style="70" bestFit="1" customWidth="1"/>
    <col min="7" max="7" width="7.28515625" style="69" bestFit="1" customWidth="1"/>
    <col min="8" max="8" width="9.7109375" style="69" bestFit="1" customWidth="1"/>
    <col min="9" max="16384" width="9.140625" style="69"/>
  </cols>
  <sheetData>
    <row r="1" spans="1:9" ht="14.25" x14ac:dyDescent="0.25">
      <c r="A1" s="71" t="s">
        <v>316</v>
      </c>
      <c r="B1" s="71" t="s">
        <v>315</v>
      </c>
      <c r="C1" s="71" t="s">
        <v>314</v>
      </c>
      <c r="D1" s="74" t="s">
        <v>312</v>
      </c>
      <c r="E1" s="74" t="s">
        <v>462</v>
      </c>
      <c r="F1" s="74" t="s">
        <v>311</v>
      </c>
      <c r="H1" s="73" t="s">
        <v>1353</v>
      </c>
    </row>
    <row r="2" spans="1:9" ht="12.75" customHeight="1" x14ac:dyDescent="0.2">
      <c r="A2" s="71" t="s">
        <v>245</v>
      </c>
      <c r="B2" s="71" t="s">
        <v>244</v>
      </c>
      <c r="C2" s="71" t="s">
        <v>35</v>
      </c>
      <c r="D2" s="71">
        <v>3</v>
      </c>
      <c r="E2" s="71">
        <v>3</v>
      </c>
      <c r="F2" s="71">
        <f t="shared" ref="F2:F33" si="0">SUM(D2:E2)</f>
        <v>6</v>
      </c>
      <c r="G2" s="69" t="s">
        <v>1309</v>
      </c>
      <c r="H2" s="69">
        <f t="shared" ref="H2:H33" si="1">F2+I2</f>
        <v>7</v>
      </c>
      <c r="I2" s="69">
        <v>1</v>
      </c>
    </row>
    <row r="3" spans="1:9" ht="12.75" customHeight="1" x14ac:dyDescent="0.2">
      <c r="A3" s="71" t="s">
        <v>167</v>
      </c>
      <c r="B3" s="71" t="s">
        <v>166</v>
      </c>
      <c r="C3" s="71" t="s">
        <v>165</v>
      </c>
      <c r="D3" s="71">
        <v>1</v>
      </c>
      <c r="E3" s="71">
        <v>0</v>
      </c>
      <c r="F3" s="71">
        <f t="shared" si="0"/>
        <v>1</v>
      </c>
      <c r="G3" s="69">
        <v>0</v>
      </c>
      <c r="H3" s="69">
        <f t="shared" si="1"/>
        <v>1</v>
      </c>
    </row>
    <row r="4" spans="1:9" ht="12.75" customHeight="1" x14ac:dyDescent="0.2">
      <c r="A4" s="71" t="s">
        <v>152</v>
      </c>
      <c r="B4" s="71" t="s">
        <v>151</v>
      </c>
      <c r="C4" s="71" t="s">
        <v>150</v>
      </c>
      <c r="D4" s="71">
        <v>0</v>
      </c>
      <c r="E4" s="71">
        <v>1</v>
      </c>
      <c r="F4" s="71">
        <f t="shared" si="0"/>
        <v>1</v>
      </c>
      <c r="G4" s="69">
        <v>0</v>
      </c>
      <c r="H4" s="69">
        <f t="shared" si="1"/>
        <v>1</v>
      </c>
    </row>
    <row r="5" spans="1:9" ht="12.75" customHeight="1" x14ac:dyDescent="0.2">
      <c r="A5" s="71" t="s">
        <v>128</v>
      </c>
      <c r="B5" s="71" t="s">
        <v>127</v>
      </c>
      <c r="C5" s="71" t="s">
        <v>27</v>
      </c>
      <c r="D5" s="71">
        <v>1</v>
      </c>
      <c r="E5" s="71">
        <v>0</v>
      </c>
      <c r="F5" s="71">
        <f t="shared" si="0"/>
        <v>1</v>
      </c>
      <c r="G5" s="69">
        <v>0</v>
      </c>
      <c r="H5" s="69">
        <f t="shared" si="1"/>
        <v>1</v>
      </c>
    </row>
    <row r="6" spans="1:9" ht="12.75" customHeight="1" x14ac:dyDescent="0.2">
      <c r="A6" s="71" t="s">
        <v>95</v>
      </c>
      <c r="B6" s="71" t="s">
        <v>94</v>
      </c>
      <c r="C6" s="71" t="s">
        <v>77</v>
      </c>
      <c r="D6" s="71">
        <v>2</v>
      </c>
      <c r="E6" s="71">
        <v>0</v>
      </c>
      <c r="F6" s="71">
        <f t="shared" si="0"/>
        <v>2</v>
      </c>
      <c r="G6" s="69">
        <v>0</v>
      </c>
      <c r="H6" s="69">
        <f t="shared" si="1"/>
        <v>2</v>
      </c>
    </row>
    <row r="7" spans="1:9" ht="12.75" customHeight="1" x14ac:dyDescent="0.2">
      <c r="A7" s="71" t="s">
        <v>90</v>
      </c>
      <c r="B7" s="71" t="s">
        <v>89</v>
      </c>
      <c r="C7" s="71" t="s">
        <v>88</v>
      </c>
      <c r="D7" s="71">
        <v>0</v>
      </c>
      <c r="E7" s="71">
        <v>2</v>
      </c>
      <c r="F7" s="71">
        <f t="shared" si="0"/>
        <v>2</v>
      </c>
      <c r="G7" s="69">
        <v>0</v>
      </c>
      <c r="H7" s="69">
        <f t="shared" si="1"/>
        <v>2</v>
      </c>
    </row>
    <row r="8" spans="1:9" ht="12.75" customHeight="1" x14ac:dyDescent="0.2">
      <c r="A8" s="71" t="s">
        <v>82</v>
      </c>
      <c r="B8" s="71" t="s">
        <v>81</v>
      </c>
      <c r="C8" s="71" t="s">
        <v>80</v>
      </c>
      <c r="D8" s="71">
        <v>2</v>
      </c>
      <c r="E8" s="71">
        <v>0</v>
      </c>
      <c r="F8" s="71">
        <f t="shared" si="0"/>
        <v>2</v>
      </c>
      <c r="G8" s="69">
        <v>0</v>
      </c>
      <c r="H8" s="69">
        <f t="shared" si="1"/>
        <v>2</v>
      </c>
    </row>
    <row r="9" spans="1:9" ht="12.75" customHeight="1" x14ac:dyDescent="0.2">
      <c r="A9" s="71" t="s">
        <v>40</v>
      </c>
      <c r="B9" s="71" t="s">
        <v>39</v>
      </c>
      <c r="C9" s="71" t="s">
        <v>38</v>
      </c>
      <c r="D9" s="71">
        <v>1</v>
      </c>
      <c r="E9" s="71">
        <v>1</v>
      </c>
      <c r="F9" s="71">
        <f t="shared" si="0"/>
        <v>2</v>
      </c>
      <c r="G9" s="69">
        <v>0</v>
      </c>
      <c r="H9" s="69">
        <f t="shared" si="1"/>
        <v>2</v>
      </c>
    </row>
    <row r="10" spans="1:9" ht="12.75" customHeight="1" x14ac:dyDescent="0.2">
      <c r="A10" s="71" t="s">
        <v>34</v>
      </c>
      <c r="B10" s="71" t="s">
        <v>33</v>
      </c>
      <c r="C10" s="71" t="s">
        <v>32</v>
      </c>
      <c r="D10" s="71">
        <v>1</v>
      </c>
      <c r="E10" s="71">
        <v>1</v>
      </c>
      <c r="F10" s="71">
        <f t="shared" si="0"/>
        <v>2</v>
      </c>
      <c r="G10" s="69">
        <v>0</v>
      </c>
      <c r="H10" s="69">
        <f t="shared" si="1"/>
        <v>2</v>
      </c>
    </row>
    <row r="11" spans="1:9" ht="12.75" customHeight="1" x14ac:dyDescent="0.2">
      <c r="A11" s="71" t="s">
        <v>199</v>
      </c>
      <c r="B11" s="71" t="s">
        <v>198</v>
      </c>
      <c r="C11" s="71" t="s">
        <v>52</v>
      </c>
      <c r="D11" s="71">
        <v>2</v>
      </c>
      <c r="E11" s="71">
        <v>1</v>
      </c>
      <c r="F11" s="71">
        <f t="shared" si="0"/>
        <v>3</v>
      </c>
      <c r="G11" s="69">
        <v>0</v>
      </c>
      <c r="H11" s="69">
        <f t="shared" si="1"/>
        <v>3</v>
      </c>
    </row>
    <row r="12" spans="1:9" ht="12.75" customHeight="1" x14ac:dyDescent="0.2">
      <c r="A12" s="71" t="s">
        <v>29</v>
      </c>
      <c r="B12" s="71" t="s">
        <v>28</v>
      </c>
      <c r="C12" s="71" t="s">
        <v>27</v>
      </c>
      <c r="D12" s="71">
        <v>2</v>
      </c>
      <c r="E12" s="71">
        <v>1.5</v>
      </c>
      <c r="F12" s="71">
        <f t="shared" si="0"/>
        <v>3.5</v>
      </c>
      <c r="G12" s="69">
        <v>0</v>
      </c>
      <c r="H12" s="69">
        <f t="shared" si="1"/>
        <v>3.5</v>
      </c>
    </row>
    <row r="13" spans="1:9" ht="12.75" customHeight="1" x14ac:dyDescent="0.2">
      <c r="A13" s="71" t="s">
        <v>217</v>
      </c>
      <c r="B13" s="71" t="s">
        <v>216</v>
      </c>
      <c r="C13" s="71" t="s">
        <v>77</v>
      </c>
      <c r="D13" s="71">
        <v>1</v>
      </c>
      <c r="E13" s="71">
        <v>3</v>
      </c>
      <c r="F13" s="71">
        <f t="shared" si="0"/>
        <v>4</v>
      </c>
      <c r="G13" s="69">
        <v>0</v>
      </c>
      <c r="H13" s="69">
        <f t="shared" si="1"/>
        <v>4</v>
      </c>
    </row>
    <row r="14" spans="1:9" ht="12.75" customHeight="1" x14ac:dyDescent="0.2">
      <c r="A14" s="71" t="s">
        <v>149</v>
      </c>
      <c r="B14" s="71" t="s">
        <v>148</v>
      </c>
      <c r="C14" s="71" t="s">
        <v>147</v>
      </c>
      <c r="D14" s="71">
        <v>2</v>
      </c>
      <c r="E14" s="71">
        <v>2</v>
      </c>
      <c r="F14" s="71">
        <f t="shared" si="0"/>
        <v>4</v>
      </c>
      <c r="G14" s="69">
        <v>0</v>
      </c>
      <c r="H14" s="69">
        <f t="shared" si="1"/>
        <v>4</v>
      </c>
    </row>
    <row r="15" spans="1:9" ht="12.75" customHeight="1" x14ac:dyDescent="0.2">
      <c r="A15" s="71" t="s">
        <v>102</v>
      </c>
      <c r="B15" s="71" t="s">
        <v>101</v>
      </c>
      <c r="C15" s="71" t="s">
        <v>98</v>
      </c>
      <c r="D15" s="71">
        <v>2</v>
      </c>
      <c r="E15" s="71">
        <v>2</v>
      </c>
      <c r="F15" s="71">
        <f t="shared" si="0"/>
        <v>4</v>
      </c>
      <c r="G15" s="69">
        <v>0</v>
      </c>
      <c r="H15" s="69">
        <f t="shared" si="1"/>
        <v>4</v>
      </c>
    </row>
    <row r="16" spans="1:9" ht="12.75" customHeight="1" x14ac:dyDescent="0.2">
      <c r="A16" s="71" t="s">
        <v>60</v>
      </c>
      <c r="B16" s="71" t="s">
        <v>59</v>
      </c>
      <c r="C16" s="71" t="s">
        <v>58</v>
      </c>
      <c r="D16" s="71">
        <v>2</v>
      </c>
      <c r="E16" s="71">
        <v>2</v>
      </c>
      <c r="F16" s="71">
        <f t="shared" si="0"/>
        <v>4</v>
      </c>
      <c r="G16" s="69">
        <v>0</v>
      </c>
      <c r="H16" s="69">
        <f t="shared" si="1"/>
        <v>4</v>
      </c>
    </row>
    <row r="17" spans="1:9" ht="12.75" customHeight="1" x14ac:dyDescent="0.2">
      <c r="A17" s="71" t="s">
        <v>43</v>
      </c>
      <c r="B17" s="71" t="s">
        <v>42</v>
      </c>
      <c r="C17" s="71" t="s">
        <v>41</v>
      </c>
      <c r="D17" s="71">
        <v>2</v>
      </c>
      <c r="E17" s="71">
        <v>2</v>
      </c>
      <c r="F17" s="71">
        <f t="shared" si="0"/>
        <v>4</v>
      </c>
      <c r="G17" s="69">
        <v>0</v>
      </c>
      <c r="H17" s="69">
        <f t="shared" si="1"/>
        <v>4</v>
      </c>
    </row>
    <row r="18" spans="1:9" ht="12.75" customHeight="1" x14ac:dyDescent="0.2">
      <c r="A18" s="71" t="s">
        <v>308</v>
      </c>
      <c r="B18" s="71" t="s">
        <v>307</v>
      </c>
      <c r="C18" s="71" t="s">
        <v>112</v>
      </c>
      <c r="D18" s="71">
        <v>2</v>
      </c>
      <c r="E18" s="71">
        <v>2</v>
      </c>
      <c r="F18" s="71">
        <f t="shared" si="0"/>
        <v>4</v>
      </c>
      <c r="H18" s="69">
        <f t="shared" si="1"/>
        <v>4</v>
      </c>
    </row>
    <row r="19" spans="1:9" ht="12.75" customHeight="1" x14ac:dyDescent="0.2">
      <c r="A19" s="71" t="s">
        <v>22</v>
      </c>
      <c r="B19" s="71" t="s">
        <v>459</v>
      </c>
      <c r="C19" s="71" t="s">
        <v>12</v>
      </c>
      <c r="D19" s="71">
        <v>2</v>
      </c>
      <c r="E19" s="71">
        <v>2</v>
      </c>
      <c r="F19" s="71">
        <f t="shared" si="0"/>
        <v>4</v>
      </c>
      <c r="H19" s="69">
        <f t="shared" si="1"/>
        <v>4</v>
      </c>
    </row>
    <row r="20" spans="1:9" ht="12.75" customHeight="1" x14ac:dyDescent="0.2">
      <c r="A20" s="71" t="s">
        <v>17</v>
      </c>
      <c r="B20" s="71" t="s">
        <v>830</v>
      </c>
      <c r="C20" s="71" t="s">
        <v>7</v>
      </c>
      <c r="D20" s="71">
        <v>2</v>
      </c>
      <c r="E20" s="71">
        <v>2</v>
      </c>
      <c r="F20" s="71">
        <f t="shared" si="0"/>
        <v>4</v>
      </c>
      <c r="G20" s="69" t="s">
        <v>1312</v>
      </c>
      <c r="H20" s="69">
        <f t="shared" si="1"/>
        <v>4</v>
      </c>
    </row>
    <row r="21" spans="1:9" ht="14.25" customHeight="1" x14ac:dyDescent="0.2">
      <c r="A21" s="71" t="s">
        <v>207</v>
      </c>
      <c r="B21" s="71" t="s">
        <v>206</v>
      </c>
      <c r="C21" s="71" t="s">
        <v>12</v>
      </c>
      <c r="D21" s="71">
        <v>1</v>
      </c>
      <c r="E21" s="71">
        <v>3.5</v>
      </c>
      <c r="F21" s="71">
        <f t="shared" si="0"/>
        <v>4.5</v>
      </c>
      <c r="G21" s="69">
        <v>0</v>
      </c>
      <c r="H21" s="69">
        <f t="shared" si="1"/>
        <v>4.5</v>
      </c>
    </row>
    <row r="22" spans="1:9" ht="12.75" customHeight="1" x14ac:dyDescent="0.2">
      <c r="A22" s="71" t="s">
        <v>31</v>
      </c>
      <c r="B22" s="71" t="s">
        <v>30</v>
      </c>
      <c r="C22" s="71" t="s">
        <v>27</v>
      </c>
      <c r="D22" s="71">
        <v>4.5</v>
      </c>
      <c r="E22" s="71">
        <v>0</v>
      </c>
      <c r="F22" s="71">
        <f t="shared" si="0"/>
        <v>4.5</v>
      </c>
      <c r="G22" s="69">
        <v>0</v>
      </c>
      <c r="H22" s="69">
        <f t="shared" si="1"/>
        <v>4.5</v>
      </c>
    </row>
    <row r="23" spans="1:9" ht="12.75" customHeight="1" x14ac:dyDescent="0.2">
      <c r="A23" s="71" t="s">
        <v>179</v>
      </c>
      <c r="B23" s="71" t="s">
        <v>178</v>
      </c>
      <c r="C23" s="71" t="s">
        <v>35</v>
      </c>
      <c r="D23" s="71">
        <v>4</v>
      </c>
      <c r="E23" s="71">
        <v>0</v>
      </c>
      <c r="F23" s="71">
        <f t="shared" si="0"/>
        <v>4</v>
      </c>
      <c r="G23" s="69" t="s">
        <v>1323</v>
      </c>
      <c r="H23" s="69">
        <f t="shared" si="1"/>
        <v>5</v>
      </c>
      <c r="I23" s="69">
        <v>1</v>
      </c>
    </row>
    <row r="24" spans="1:9" ht="12.75" customHeight="1" x14ac:dyDescent="0.2">
      <c r="A24" s="71" t="s">
        <v>264</v>
      </c>
      <c r="B24" s="71" t="s">
        <v>263</v>
      </c>
      <c r="C24" s="71" t="s">
        <v>35</v>
      </c>
      <c r="D24" s="71">
        <v>2</v>
      </c>
      <c r="E24" s="71">
        <v>2</v>
      </c>
      <c r="F24" s="71">
        <f t="shared" si="0"/>
        <v>4</v>
      </c>
      <c r="G24" s="69" t="s">
        <v>1304</v>
      </c>
      <c r="H24" s="69">
        <f t="shared" si="1"/>
        <v>5</v>
      </c>
      <c r="I24" s="69">
        <v>1</v>
      </c>
    </row>
    <row r="25" spans="1:9" ht="12.75" customHeight="1" x14ac:dyDescent="0.2">
      <c r="A25" s="71" t="s">
        <v>209</v>
      </c>
      <c r="B25" s="71" t="s">
        <v>208</v>
      </c>
      <c r="C25" s="71" t="s">
        <v>77</v>
      </c>
      <c r="D25" s="71">
        <v>3</v>
      </c>
      <c r="E25" s="71">
        <v>2</v>
      </c>
      <c r="F25" s="71">
        <f t="shared" si="0"/>
        <v>5</v>
      </c>
      <c r="G25" s="69">
        <v>0</v>
      </c>
      <c r="H25" s="69">
        <f t="shared" si="1"/>
        <v>5</v>
      </c>
    </row>
    <row r="26" spans="1:9" ht="12.75" customHeight="1" x14ac:dyDescent="0.2">
      <c r="A26" s="71" t="s">
        <v>205</v>
      </c>
      <c r="B26" s="71" t="s">
        <v>204</v>
      </c>
      <c r="C26" s="71" t="s">
        <v>203</v>
      </c>
      <c r="D26" s="71">
        <v>2</v>
      </c>
      <c r="E26" s="71">
        <v>3</v>
      </c>
      <c r="F26" s="71">
        <f t="shared" si="0"/>
        <v>5</v>
      </c>
      <c r="G26" s="69">
        <v>0</v>
      </c>
      <c r="H26" s="69">
        <f t="shared" si="1"/>
        <v>5</v>
      </c>
    </row>
    <row r="27" spans="1:9" ht="12.75" customHeight="1" x14ac:dyDescent="0.2">
      <c r="A27" s="71" t="s">
        <v>185</v>
      </c>
      <c r="B27" s="71" t="s">
        <v>184</v>
      </c>
      <c r="C27" s="71" t="s">
        <v>183</v>
      </c>
      <c r="D27" s="71">
        <v>3</v>
      </c>
      <c r="E27" s="71">
        <v>2</v>
      </c>
      <c r="F27" s="71">
        <f t="shared" si="0"/>
        <v>5</v>
      </c>
      <c r="G27" s="69">
        <v>0</v>
      </c>
      <c r="H27" s="69">
        <f t="shared" si="1"/>
        <v>5</v>
      </c>
    </row>
    <row r="28" spans="1:9" ht="12.75" customHeight="1" x14ac:dyDescent="0.2">
      <c r="A28" s="71" t="s">
        <v>162</v>
      </c>
      <c r="B28" s="71" t="s">
        <v>161</v>
      </c>
      <c r="C28" s="71" t="s">
        <v>91</v>
      </c>
      <c r="D28" s="71">
        <v>2</v>
      </c>
      <c r="E28" s="71">
        <v>2</v>
      </c>
      <c r="F28" s="71">
        <f t="shared" si="0"/>
        <v>4</v>
      </c>
      <c r="G28" s="69" t="s">
        <v>1327</v>
      </c>
      <c r="H28" s="69">
        <f t="shared" si="1"/>
        <v>5</v>
      </c>
      <c r="I28" s="69">
        <v>1</v>
      </c>
    </row>
    <row r="29" spans="1:9" ht="12.75" customHeight="1" x14ac:dyDescent="0.2">
      <c r="A29" s="71" t="s">
        <v>68</v>
      </c>
      <c r="B29" s="71" t="s">
        <v>67</v>
      </c>
      <c r="C29" s="71" t="s">
        <v>66</v>
      </c>
      <c r="D29" s="71">
        <v>2</v>
      </c>
      <c r="E29" s="71">
        <v>3</v>
      </c>
      <c r="F29" s="71">
        <f t="shared" si="0"/>
        <v>5</v>
      </c>
      <c r="G29" s="69">
        <v>0</v>
      </c>
      <c r="H29" s="69">
        <f t="shared" si="1"/>
        <v>5</v>
      </c>
    </row>
    <row r="30" spans="1:9" ht="12.75" customHeight="1" x14ac:dyDescent="0.2">
      <c r="A30" s="71" t="s">
        <v>46</v>
      </c>
      <c r="B30" s="71" t="s">
        <v>45</v>
      </c>
      <c r="C30" s="71" t="s">
        <v>44</v>
      </c>
      <c r="D30" s="71">
        <v>4</v>
      </c>
      <c r="E30" s="71">
        <v>1</v>
      </c>
      <c r="F30" s="71">
        <f t="shared" si="0"/>
        <v>5</v>
      </c>
      <c r="G30" s="69">
        <v>0</v>
      </c>
      <c r="H30" s="69">
        <f t="shared" si="1"/>
        <v>5</v>
      </c>
    </row>
    <row r="31" spans="1:9" ht="12.75" customHeight="1" x14ac:dyDescent="0.2">
      <c r="A31" s="71" t="s">
        <v>16</v>
      </c>
      <c r="B31" s="71" t="s">
        <v>15</v>
      </c>
      <c r="C31" s="71" t="s">
        <v>7</v>
      </c>
      <c r="D31" s="71">
        <v>3</v>
      </c>
      <c r="E31" s="71">
        <v>2</v>
      </c>
      <c r="F31" s="71">
        <f t="shared" si="0"/>
        <v>5</v>
      </c>
      <c r="G31" s="69" t="s">
        <v>1315</v>
      </c>
      <c r="H31" s="69">
        <f t="shared" si="1"/>
        <v>5</v>
      </c>
    </row>
    <row r="32" spans="1:9" ht="12.75" customHeight="1" x14ac:dyDescent="0.2">
      <c r="A32" s="71" t="s">
        <v>14</v>
      </c>
      <c r="B32" s="71" t="s">
        <v>13</v>
      </c>
      <c r="C32" s="71" t="s">
        <v>12</v>
      </c>
      <c r="D32" s="71">
        <v>4</v>
      </c>
      <c r="E32" s="71">
        <v>1</v>
      </c>
      <c r="F32" s="71">
        <f t="shared" si="0"/>
        <v>5</v>
      </c>
      <c r="G32" s="69" t="s">
        <v>1316</v>
      </c>
      <c r="H32" s="69">
        <f t="shared" si="1"/>
        <v>5</v>
      </c>
    </row>
    <row r="33" spans="1:9" ht="12.75" customHeight="1" x14ac:dyDescent="0.2">
      <c r="A33" s="71" t="s">
        <v>11</v>
      </c>
      <c r="B33" s="71" t="s">
        <v>10</v>
      </c>
      <c r="C33" s="71" t="s">
        <v>7</v>
      </c>
      <c r="D33" s="71">
        <v>3</v>
      </c>
      <c r="E33" s="71">
        <v>2</v>
      </c>
      <c r="F33" s="71">
        <f t="shared" si="0"/>
        <v>5</v>
      </c>
      <c r="G33" s="69" t="s">
        <v>1313</v>
      </c>
      <c r="H33" s="69">
        <f t="shared" si="1"/>
        <v>5</v>
      </c>
    </row>
    <row r="34" spans="1:9" ht="12.75" customHeight="1" x14ac:dyDescent="0.2">
      <c r="A34" s="71" t="s">
        <v>9</v>
      </c>
      <c r="B34" s="71" t="s">
        <v>8</v>
      </c>
      <c r="C34" s="71" t="s">
        <v>7</v>
      </c>
      <c r="D34" s="71">
        <v>3</v>
      </c>
      <c r="E34" s="71">
        <v>2</v>
      </c>
      <c r="F34" s="71">
        <f t="shared" ref="F34:F65" si="2">SUM(D34:E34)</f>
        <v>5</v>
      </c>
      <c r="G34" s="69" t="s">
        <v>1290</v>
      </c>
      <c r="H34" s="69">
        <f t="shared" ref="H34:H65" si="3">F34+I34</f>
        <v>5</v>
      </c>
    </row>
    <row r="35" spans="1:9" ht="12.75" customHeight="1" x14ac:dyDescent="0.2">
      <c r="A35" s="71" t="s">
        <v>310</v>
      </c>
      <c r="B35" s="71" t="s">
        <v>309</v>
      </c>
      <c r="C35" s="71" t="s">
        <v>12</v>
      </c>
      <c r="D35" s="71">
        <v>3</v>
      </c>
      <c r="E35" s="71">
        <v>3</v>
      </c>
      <c r="F35" s="71">
        <f t="shared" si="2"/>
        <v>6</v>
      </c>
      <c r="G35" s="69">
        <v>0</v>
      </c>
      <c r="H35" s="69">
        <f t="shared" si="3"/>
        <v>6</v>
      </c>
    </row>
    <row r="36" spans="1:9" ht="12.75" customHeight="1" x14ac:dyDescent="0.2">
      <c r="A36" s="71" t="s">
        <v>215</v>
      </c>
      <c r="B36" s="71" t="s">
        <v>214</v>
      </c>
      <c r="C36" s="71" t="s">
        <v>35</v>
      </c>
      <c r="D36" s="71">
        <v>2</v>
      </c>
      <c r="E36" s="71">
        <v>3</v>
      </c>
      <c r="F36" s="71">
        <f t="shared" si="2"/>
        <v>5</v>
      </c>
      <c r="G36" s="69" t="s">
        <v>1317</v>
      </c>
      <c r="H36" s="69">
        <f t="shared" si="3"/>
        <v>6</v>
      </c>
      <c r="I36" s="69">
        <v>1</v>
      </c>
    </row>
    <row r="37" spans="1:9" ht="12.75" customHeight="1" x14ac:dyDescent="0.2">
      <c r="A37" s="71" t="s">
        <v>302</v>
      </c>
      <c r="B37" s="71" t="s">
        <v>301</v>
      </c>
      <c r="C37" s="71" t="s">
        <v>35</v>
      </c>
      <c r="D37" s="71">
        <v>3</v>
      </c>
      <c r="E37" s="71">
        <v>2</v>
      </c>
      <c r="F37" s="71">
        <f t="shared" si="2"/>
        <v>5</v>
      </c>
      <c r="G37" s="69" t="s">
        <v>1292</v>
      </c>
      <c r="H37" s="69">
        <f t="shared" si="3"/>
        <v>6</v>
      </c>
      <c r="I37" s="69">
        <v>1</v>
      </c>
    </row>
    <row r="38" spans="1:9" ht="12.75" customHeight="1" x14ac:dyDescent="0.2">
      <c r="A38" s="71" t="s">
        <v>219</v>
      </c>
      <c r="B38" s="71" t="s">
        <v>218</v>
      </c>
      <c r="C38" s="71" t="s">
        <v>12</v>
      </c>
      <c r="D38" s="71">
        <v>3</v>
      </c>
      <c r="E38" s="71">
        <v>3</v>
      </c>
      <c r="F38" s="71">
        <f t="shared" si="2"/>
        <v>6</v>
      </c>
      <c r="G38" s="69">
        <v>0</v>
      </c>
      <c r="H38" s="69">
        <f t="shared" si="3"/>
        <v>6</v>
      </c>
    </row>
    <row r="39" spans="1:9" ht="12.75" customHeight="1" x14ac:dyDescent="0.2">
      <c r="A39" s="71" t="s">
        <v>305</v>
      </c>
      <c r="B39" s="71" t="s">
        <v>304</v>
      </c>
      <c r="C39" s="71" t="s">
        <v>47</v>
      </c>
      <c r="D39" s="71">
        <v>3</v>
      </c>
      <c r="E39" s="71">
        <v>2</v>
      </c>
      <c r="F39" s="71">
        <f t="shared" si="2"/>
        <v>5</v>
      </c>
      <c r="G39" s="69" t="s">
        <v>1291</v>
      </c>
      <c r="H39" s="69">
        <f t="shared" si="3"/>
        <v>6</v>
      </c>
      <c r="I39" s="69">
        <v>1</v>
      </c>
    </row>
    <row r="40" spans="1:9" ht="12.75" customHeight="1" x14ac:dyDescent="0.2">
      <c r="A40" s="71" t="s">
        <v>190</v>
      </c>
      <c r="B40" s="71" t="s">
        <v>189</v>
      </c>
      <c r="C40" s="71" t="s">
        <v>77</v>
      </c>
      <c r="D40" s="71">
        <v>4</v>
      </c>
      <c r="E40" s="71">
        <v>2</v>
      </c>
      <c r="F40" s="71">
        <f t="shared" si="2"/>
        <v>6</v>
      </c>
      <c r="G40" s="69">
        <v>0</v>
      </c>
      <c r="H40" s="69">
        <f t="shared" si="3"/>
        <v>6</v>
      </c>
    </row>
    <row r="41" spans="1:9" ht="12.75" customHeight="1" x14ac:dyDescent="0.2">
      <c r="A41" s="71" t="s">
        <v>160</v>
      </c>
      <c r="B41" s="71" t="s">
        <v>159</v>
      </c>
      <c r="C41" s="71" t="s">
        <v>91</v>
      </c>
      <c r="D41" s="71">
        <v>2</v>
      </c>
      <c r="E41" s="71">
        <v>3</v>
      </c>
      <c r="F41" s="71">
        <f t="shared" si="2"/>
        <v>5</v>
      </c>
      <c r="G41" s="69" t="s">
        <v>1328</v>
      </c>
      <c r="H41" s="69">
        <f t="shared" si="3"/>
        <v>6</v>
      </c>
      <c r="I41" s="69">
        <v>1</v>
      </c>
    </row>
    <row r="42" spans="1:9" ht="12.75" customHeight="1" x14ac:dyDescent="0.2">
      <c r="A42" s="71" t="s">
        <v>114</v>
      </c>
      <c r="B42" s="71" t="s">
        <v>113</v>
      </c>
      <c r="C42" s="71" t="s">
        <v>112</v>
      </c>
      <c r="D42" s="71">
        <v>2</v>
      </c>
      <c r="E42" s="71">
        <v>3</v>
      </c>
      <c r="F42" s="71">
        <f t="shared" si="2"/>
        <v>5</v>
      </c>
      <c r="G42" s="69" t="s">
        <v>1339</v>
      </c>
      <c r="H42" s="69">
        <f t="shared" si="3"/>
        <v>6</v>
      </c>
      <c r="I42" s="69">
        <v>1</v>
      </c>
    </row>
    <row r="43" spans="1:9" ht="12.75" customHeight="1" x14ac:dyDescent="0.2">
      <c r="A43" s="71" t="s">
        <v>285</v>
      </c>
      <c r="B43" s="71" t="s">
        <v>284</v>
      </c>
      <c r="C43" s="71" t="s">
        <v>112</v>
      </c>
      <c r="D43" s="71">
        <v>2</v>
      </c>
      <c r="E43" s="71">
        <v>3</v>
      </c>
      <c r="F43" s="71">
        <f t="shared" si="2"/>
        <v>5</v>
      </c>
      <c r="G43" s="69" t="s">
        <v>1297</v>
      </c>
      <c r="H43" s="69">
        <f t="shared" si="3"/>
        <v>6</v>
      </c>
      <c r="I43" s="69">
        <v>1</v>
      </c>
    </row>
    <row r="44" spans="1:9" ht="12.75" customHeight="1" x14ac:dyDescent="0.2">
      <c r="A44" s="71" t="s">
        <v>120</v>
      </c>
      <c r="B44" s="71" t="s">
        <v>119</v>
      </c>
      <c r="C44" s="71" t="s">
        <v>77</v>
      </c>
      <c r="D44" s="71">
        <v>3</v>
      </c>
      <c r="E44" s="71">
        <v>3</v>
      </c>
      <c r="F44" s="71">
        <f t="shared" si="2"/>
        <v>6</v>
      </c>
      <c r="G44" s="69">
        <v>0</v>
      </c>
      <c r="H44" s="69">
        <f t="shared" si="3"/>
        <v>6</v>
      </c>
    </row>
    <row r="45" spans="1:9" ht="12.75" customHeight="1" x14ac:dyDescent="0.2">
      <c r="A45" s="71" t="s">
        <v>116</v>
      </c>
      <c r="B45" s="71" t="s">
        <v>115</v>
      </c>
      <c r="C45" s="71" t="s">
        <v>77</v>
      </c>
      <c r="D45" s="71">
        <v>4</v>
      </c>
      <c r="E45" s="71">
        <v>2</v>
      </c>
      <c r="F45" s="71">
        <f t="shared" si="2"/>
        <v>6</v>
      </c>
      <c r="G45" s="69">
        <v>0</v>
      </c>
      <c r="H45" s="69">
        <f t="shared" si="3"/>
        <v>6</v>
      </c>
    </row>
    <row r="46" spans="1:9" ht="12.75" customHeight="1" x14ac:dyDescent="0.2">
      <c r="A46" s="71" t="s">
        <v>100</v>
      </c>
      <c r="B46" s="71" t="s">
        <v>99</v>
      </c>
      <c r="C46" s="71" t="s">
        <v>98</v>
      </c>
      <c r="D46" s="71">
        <v>4</v>
      </c>
      <c r="E46" s="71">
        <v>2</v>
      </c>
      <c r="F46" s="71">
        <f t="shared" si="2"/>
        <v>6</v>
      </c>
      <c r="G46" s="69">
        <v>0</v>
      </c>
      <c r="H46" s="69">
        <f t="shared" si="3"/>
        <v>6</v>
      </c>
    </row>
    <row r="47" spans="1:9" ht="12.75" customHeight="1" x14ac:dyDescent="0.2">
      <c r="A47" s="71" t="s">
        <v>63</v>
      </c>
      <c r="B47" s="71" t="s">
        <v>62</v>
      </c>
      <c r="C47" s="71" t="s">
        <v>61</v>
      </c>
      <c r="D47" s="71">
        <v>3</v>
      </c>
      <c r="E47" s="71">
        <v>3</v>
      </c>
      <c r="F47" s="71">
        <f t="shared" si="2"/>
        <v>6</v>
      </c>
      <c r="G47" s="69">
        <v>0</v>
      </c>
      <c r="H47" s="69">
        <f t="shared" si="3"/>
        <v>6</v>
      </c>
    </row>
    <row r="48" spans="1:9" ht="12.75" customHeight="1" x14ac:dyDescent="0.2">
      <c r="A48" s="71" t="s">
        <v>51</v>
      </c>
      <c r="B48" s="71" t="s">
        <v>50</v>
      </c>
      <c r="C48" s="71" t="s">
        <v>12</v>
      </c>
      <c r="D48" s="71">
        <v>3</v>
      </c>
      <c r="E48" s="71">
        <v>3</v>
      </c>
      <c r="F48" s="71">
        <f t="shared" si="2"/>
        <v>6</v>
      </c>
      <c r="G48" s="69">
        <v>0</v>
      </c>
      <c r="H48" s="69">
        <f t="shared" si="3"/>
        <v>6</v>
      </c>
    </row>
    <row r="49" spans="1:9" ht="12.75" customHeight="1" x14ac:dyDescent="0.2">
      <c r="A49" s="71" t="s">
        <v>24</v>
      </c>
      <c r="B49" s="71" t="s">
        <v>23</v>
      </c>
      <c r="C49" s="71" t="s">
        <v>7</v>
      </c>
      <c r="D49" s="71">
        <v>5</v>
      </c>
      <c r="E49" s="71">
        <v>1</v>
      </c>
      <c r="F49" s="71">
        <f t="shared" si="2"/>
        <v>6</v>
      </c>
      <c r="G49" s="69" t="s">
        <v>1343</v>
      </c>
      <c r="H49" s="69">
        <f t="shared" si="3"/>
        <v>6</v>
      </c>
    </row>
    <row r="50" spans="1:9" ht="12.75" customHeight="1" x14ac:dyDescent="0.2">
      <c r="A50" s="71" t="s">
        <v>6</v>
      </c>
      <c r="B50" s="71" t="s">
        <v>5</v>
      </c>
      <c r="C50" s="71" t="s">
        <v>2</v>
      </c>
      <c r="D50" s="71">
        <v>4</v>
      </c>
      <c r="E50" s="71">
        <v>2.5</v>
      </c>
      <c r="F50" s="71">
        <f t="shared" si="2"/>
        <v>6.5</v>
      </c>
      <c r="G50" s="69">
        <v>0</v>
      </c>
      <c r="H50" s="69">
        <f t="shared" si="3"/>
        <v>6.5</v>
      </c>
    </row>
    <row r="51" spans="1:9" ht="12.75" customHeight="1" x14ac:dyDescent="0.2">
      <c r="A51" s="71" t="s">
        <v>4</v>
      </c>
      <c r="B51" s="71" t="s">
        <v>3</v>
      </c>
      <c r="C51" s="71" t="s">
        <v>2</v>
      </c>
      <c r="D51" s="71">
        <v>4.5</v>
      </c>
      <c r="E51" s="71">
        <v>2</v>
      </c>
      <c r="F51" s="71">
        <f t="shared" si="2"/>
        <v>6.5</v>
      </c>
      <c r="G51" s="69" t="e">
        <v>#N/A</v>
      </c>
      <c r="H51" s="69">
        <f t="shared" si="3"/>
        <v>6.5</v>
      </c>
    </row>
    <row r="52" spans="1:9" ht="12.75" customHeight="1" x14ac:dyDescent="0.2">
      <c r="A52" s="71" t="s">
        <v>144</v>
      </c>
      <c r="B52" s="71" t="s">
        <v>143</v>
      </c>
      <c r="C52" s="71" t="s">
        <v>47</v>
      </c>
      <c r="D52" s="71">
        <v>3</v>
      </c>
      <c r="E52" s="71">
        <v>3</v>
      </c>
      <c r="F52" s="71">
        <f t="shared" si="2"/>
        <v>6</v>
      </c>
      <c r="G52" s="69" t="s">
        <v>1333</v>
      </c>
      <c r="H52" s="69">
        <f t="shared" si="3"/>
        <v>7</v>
      </c>
      <c r="I52" s="69">
        <v>1</v>
      </c>
    </row>
    <row r="53" spans="1:9" ht="12.75" customHeight="1" x14ac:dyDescent="0.2">
      <c r="A53" s="71" t="s">
        <v>97</v>
      </c>
      <c r="B53" s="71" t="s">
        <v>96</v>
      </c>
      <c r="C53" s="71" t="s">
        <v>47</v>
      </c>
      <c r="D53" s="71">
        <v>2</v>
      </c>
      <c r="E53" s="71">
        <v>4</v>
      </c>
      <c r="F53" s="71">
        <f t="shared" si="2"/>
        <v>6</v>
      </c>
      <c r="G53" s="69" t="s">
        <v>1342</v>
      </c>
      <c r="H53" s="69">
        <f t="shared" si="3"/>
        <v>7</v>
      </c>
      <c r="I53" s="69">
        <v>1</v>
      </c>
    </row>
    <row r="54" spans="1:9" ht="12.75" customHeight="1" x14ac:dyDescent="0.2">
      <c r="A54" s="71" t="s">
        <v>228</v>
      </c>
      <c r="B54" s="71" t="s">
        <v>227</v>
      </c>
      <c r="C54" s="71" t="s">
        <v>35</v>
      </c>
      <c r="D54" s="71">
        <v>5</v>
      </c>
      <c r="E54" s="71">
        <v>1</v>
      </c>
      <c r="F54" s="71">
        <f t="shared" si="2"/>
        <v>6</v>
      </c>
      <c r="G54" s="69" t="s">
        <v>1314</v>
      </c>
      <c r="H54" s="69">
        <f t="shared" si="3"/>
        <v>7</v>
      </c>
      <c r="I54" s="69">
        <v>1</v>
      </c>
    </row>
    <row r="55" spans="1:9" ht="12.75" customHeight="1" x14ac:dyDescent="0.2">
      <c r="A55" s="71" t="s">
        <v>299</v>
      </c>
      <c r="B55" s="71" t="s">
        <v>298</v>
      </c>
      <c r="C55" s="71" t="s">
        <v>47</v>
      </c>
      <c r="D55" s="71">
        <v>3</v>
      </c>
      <c r="E55" s="71">
        <v>3</v>
      </c>
      <c r="F55" s="71">
        <f t="shared" si="2"/>
        <v>6</v>
      </c>
      <c r="G55" s="69" t="s">
        <v>1293</v>
      </c>
      <c r="H55" s="69">
        <f t="shared" si="3"/>
        <v>7</v>
      </c>
      <c r="I55" s="69">
        <v>1</v>
      </c>
    </row>
    <row r="56" spans="1:9" ht="12.75" customHeight="1" x14ac:dyDescent="0.2">
      <c r="A56" s="71" t="s">
        <v>288</v>
      </c>
      <c r="B56" s="71" t="s">
        <v>287</v>
      </c>
      <c r="C56" s="71" t="s">
        <v>35</v>
      </c>
      <c r="D56" s="71">
        <v>3</v>
      </c>
      <c r="E56" s="71">
        <v>3</v>
      </c>
      <c r="F56" s="71">
        <f t="shared" si="2"/>
        <v>6</v>
      </c>
      <c r="G56" s="69" t="s">
        <v>1296</v>
      </c>
      <c r="H56" s="69">
        <f t="shared" si="3"/>
        <v>7</v>
      </c>
      <c r="I56" s="69">
        <v>1</v>
      </c>
    </row>
    <row r="57" spans="1:9" ht="12.75" customHeight="1" x14ac:dyDescent="0.2">
      <c r="A57" s="71" t="s">
        <v>261</v>
      </c>
      <c r="B57" s="71" t="s">
        <v>260</v>
      </c>
      <c r="C57" s="71" t="s">
        <v>47</v>
      </c>
      <c r="D57" s="71">
        <v>3</v>
      </c>
      <c r="E57" s="71">
        <v>3</v>
      </c>
      <c r="F57" s="71">
        <f t="shared" si="2"/>
        <v>6</v>
      </c>
      <c r="G57" s="69" t="s">
        <v>1305</v>
      </c>
      <c r="H57" s="69">
        <f t="shared" si="3"/>
        <v>7</v>
      </c>
      <c r="I57" s="69">
        <v>1</v>
      </c>
    </row>
    <row r="58" spans="1:9" ht="12.75" customHeight="1" x14ac:dyDescent="0.2">
      <c r="A58" s="71" t="s">
        <v>249</v>
      </c>
      <c r="B58" s="71" t="s">
        <v>248</v>
      </c>
      <c r="C58" s="71" t="s">
        <v>77</v>
      </c>
      <c r="D58" s="71">
        <v>4</v>
      </c>
      <c r="E58" s="71">
        <v>3</v>
      </c>
      <c r="F58" s="71">
        <f t="shared" si="2"/>
        <v>7</v>
      </c>
      <c r="G58" s="69">
        <v>0</v>
      </c>
      <c r="H58" s="69">
        <f t="shared" si="3"/>
        <v>7</v>
      </c>
    </row>
    <row r="59" spans="1:9" ht="12.75" customHeight="1" x14ac:dyDescent="0.2">
      <c r="A59" s="71" t="s">
        <v>258</v>
      </c>
      <c r="B59" s="71" t="s">
        <v>257</v>
      </c>
      <c r="C59" s="71" t="s">
        <v>47</v>
      </c>
      <c r="D59" s="71">
        <v>3</v>
      </c>
      <c r="E59" s="71">
        <v>2</v>
      </c>
      <c r="F59" s="71">
        <f t="shared" si="2"/>
        <v>5</v>
      </c>
      <c r="G59" s="69" t="s">
        <v>1306</v>
      </c>
      <c r="H59" s="69">
        <f t="shared" si="3"/>
        <v>7</v>
      </c>
      <c r="I59" s="69">
        <v>2</v>
      </c>
    </row>
    <row r="60" spans="1:9" hidden="1" x14ac:dyDescent="0.2">
      <c r="A60" s="71" t="s">
        <v>446</v>
      </c>
      <c r="B60" s="71" t="s">
        <v>328</v>
      </c>
      <c r="C60" s="71" t="s">
        <v>380</v>
      </c>
      <c r="D60" s="71">
        <v>1</v>
      </c>
      <c r="E60" s="71">
        <v>3</v>
      </c>
      <c r="F60" s="71">
        <f t="shared" si="2"/>
        <v>4</v>
      </c>
      <c r="G60" s="69" t="e">
        <v>#N/A</v>
      </c>
      <c r="H60" s="69">
        <f t="shared" si="3"/>
        <v>4</v>
      </c>
    </row>
    <row r="61" spans="1:9" ht="12.75" customHeight="1" x14ac:dyDescent="0.2">
      <c r="A61" s="71" t="s">
        <v>252</v>
      </c>
      <c r="B61" s="71" t="s">
        <v>251</v>
      </c>
      <c r="C61" s="71" t="s">
        <v>35</v>
      </c>
      <c r="D61" s="71">
        <v>3</v>
      </c>
      <c r="E61" s="71">
        <v>3</v>
      </c>
      <c r="F61" s="71">
        <f t="shared" si="2"/>
        <v>6</v>
      </c>
      <c r="G61" s="69" t="s">
        <v>1308</v>
      </c>
      <c r="H61" s="69">
        <f t="shared" si="3"/>
        <v>7</v>
      </c>
      <c r="I61" s="69">
        <v>1</v>
      </c>
    </row>
    <row r="62" spans="1:9" ht="14.25" customHeight="1" x14ac:dyDescent="0.2">
      <c r="A62" s="71" t="s">
        <v>282</v>
      </c>
      <c r="B62" s="71" t="s">
        <v>281</v>
      </c>
      <c r="C62" s="71" t="s">
        <v>112</v>
      </c>
      <c r="D62" s="71">
        <v>3</v>
      </c>
      <c r="E62" s="71">
        <v>3</v>
      </c>
      <c r="F62" s="71">
        <f t="shared" si="2"/>
        <v>6</v>
      </c>
      <c r="G62" s="69" t="s">
        <v>1298</v>
      </c>
      <c r="H62" s="69">
        <f t="shared" si="3"/>
        <v>7</v>
      </c>
      <c r="I62" s="69">
        <v>1</v>
      </c>
    </row>
    <row r="63" spans="1:9" ht="12.75" customHeight="1" x14ac:dyDescent="0.2">
      <c r="A63" s="71" t="s">
        <v>192</v>
      </c>
      <c r="B63" s="71" t="s">
        <v>191</v>
      </c>
      <c r="C63" s="71" t="s">
        <v>77</v>
      </c>
      <c r="D63" s="71">
        <v>3</v>
      </c>
      <c r="E63" s="71">
        <v>4</v>
      </c>
      <c r="F63" s="71">
        <f t="shared" si="2"/>
        <v>7</v>
      </c>
      <c r="G63" s="69">
        <v>0</v>
      </c>
      <c r="H63" s="69">
        <f t="shared" si="3"/>
        <v>7</v>
      </c>
    </row>
    <row r="64" spans="1:9" ht="12.75" customHeight="1" x14ac:dyDescent="0.2">
      <c r="A64" s="71" t="s">
        <v>93</v>
      </c>
      <c r="B64" s="71" t="s">
        <v>92</v>
      </c>
      <c r="C64" s="71" t="s">
        <v>91</v>
      </c>
      <c r="D64" s="71">
        <v>4</v>
      </c>
      <c r="E64" s="71">
        <v>2</v>
      </c>
      <c r="F64" s="71">
        <f t="shared" si="2"/>
        <v>6</v>
      </c>
      <c r="G64" s="69" t="s">
        <v>1343</v>
      </c>
      <c r="H64" s="69">
        <f t="shared" si="3"/>
        <v>7</v>
      </c>
      <c r="I64" s="69">
        <v>1</v>
      </c>
    </row>
    <row r="65" spans="1:9" ht="12.75" customHeight="1" x14ac:dyDescent="0.2">
      <c r="A65" s="71" t="s">
        <v>176</v>
      </c>
      <c r="B65" s="71" t="s">
        <v>175</v>
      </c>
      <c r="C65" s="71" t="s">
        <v>174</v>
      </c>
      <c r="D65" s="71">
        <v>3</v>
      </c>
      <c r="E65" s="71">
        <v>4</v>
      </c>
      <c r="F65" s="71">
        <f t="shared" si="2"/>
        <v>7</v>
      </c>
      <c r="G65" s="69">
        <v>0</v>
      </c>
      <c r="H65" s="69">
        <f t="shared" si="3"/>
        <v>7</v>
      </c>
    </row>
    <row r="66" spans="1:9" ht="12.75" customHeight="1" x14ac:dyDescent="0.2">
      <c r="A66" s="71" t="s">
        <v>132</v>
      </c>
      <c r="B66" s="71" t="s">
        <v>131</v>
      </c>
      <c r="C66" s="71" t="s">
        <v>112</v>
      </c>
      <c r="D66" s="71">
        <v>4</v>
      </c>
      <c r="E66" s="71">
        <v>2</v>
      </c>
      <c r="F66" s="71">
        <f t="shared" ref="F66:F97" si="4">SUM(D66:E66)</f>
        <v>6</v>
      </c>
      <c r="G66" s="69" t="s">
        <v>1338</v>
      </c>
      <c r="H66" s="69">
        <f t="shared" ref="H66:H97" si="5">F66+I66</f>
        <v>7</v>
      </c>
      <c r="I66" s="69">
        <v>1</v>
      </c>
    </row>
    <row r="67" spans="1:9" ht="12.75" customHeight="1" x14ac:dyDescent="0.2">
      <c r="A67" s="71" t="s">
        <v>134</v>
      </c>
      <c r="B67" s="71" t="s">
        <v>133</v>
      </c>
      <c r="C67" s="71" t="s">
        <v>77</v>
      </c>
      <c r="D67" s="71">
        <v>4</v>
      </c>
      <c r="E67" s="71">
        <v>3</v>
      </c>
      <c r="F67" s="71">
        <f t="shared" si="4"/>
        <v>7</v>
      </c>
      <c r="G67" s="69">
        <v>0</v>
      </c>
      <c r="H67" s="69">
        <f t="shared" si="5"/>
        <v>7</v>
      </c>
    </row>
    <row r="68" spans="1:9" ht="12.75" customHeight="1" x14ac:dyDescent="0.2">
      <c r="A68" s="71" t="s">
        <v>122</v>
      </c>
      <c r="B68" s="71" t="s">
        <v>121</v>
      </c>
      <c r="C68" s="71" t="s">
        <v>77</v>
      </c>
      <c r="D68" s="71">
        <v>3</v>
      </c>
      <c r="E68" s="71">
        <v>4</v>
      </c>
      <c r="F68" s="71">
        <f t="shared" si="4"/>
        <v>7</v>
      </c>
      <c r="G68" s="69">
        <v>0</v>
      </c>
      <c r="H68" s="69">
        <f t="shared" si="5"/>
        <v>7</v>
      </c>
    </row>
    <row r="69" spans="1:9" ht="12.75" customHeight="1" x14ac:dyDescent="0.2">
      <c r="A69" s="71" t="s">
        <v>270</v>
      </c>
      <c r="B69" s="71" t="s">
        <v>269</v>
      </c>
      <c r="C69" s="71" t="s">
        <v>112</v>
      </c>
      <c r="D69" s="71">
        <v>3</v>
      </c>
      <c r="E69" s="71">
        <v>3</v>
      </c>
      <c r="F69" s="71">
        <f t="shared" si="4"/>
        <v>6</v>
      </c>
      <c r="G69" s="69" t="s">
        <v>1302</v>
      </c>
      <c r="H69" s="69">
        <f t="shared" si="5"/>
        <v>7</v>
      </c>
      <c r="I69" s="69">
        <v>1</v>
      </c>
    </row>
    <row r="70" spans="1:9" ht="12.75" customHeight="1" x14ac:dyDescent="0.2">
      <c r="A70" s="71" t="s">
        <v>273</v>
      </c>
      <c r="B70" s="71" t="s">
        <v>272</v>
      </c>
      <c r="C70" s="71" t="s">
        <v>91</v>
      </c>
      <c r="D70" s="71">
        <v>4</v>
      </c>
      <c r="E70" s="71">
        <v>3</v>
      </c>
      <c r="F70" s="71">
        <f t="shared" si="4"/>
        <v>7</v>
      </c>
      <c r="G70" s="69" t="s">
        <v>1301</v>
      </c>
      <c r="H70" s="69">
        <f t="shared" si="5"/>
        <v>7</v>
      </c>
    </row>
    <row r="71" spans="1:9" ht="12.75" customHeight="1" x14ac:dyDescent="0.2">
      <c r="A71" s="71" t="s">
        <v>240</v>
      </c>
      <c r="B71" s="71" t="s">
        <v>239</v>
      </c>
      <c r="C71" s="71" t="s">
        <v>47</v>
      </c>
      <c r="D71" s="71">
        <v>3</v>
      </c>
      <c r="E71" s="71">
        <v>3</v>
      </c>
      <c r="F71" s="71">
        <f t="shared" si="4"/>
        <v>6</v>
      </c>
      <c r="G71" s="69" t="s">
        <v>1310</v>
      </c>
      <c r="H71" s="69">
        <f t="shared" si="5"/>
        <v>7</v>
      </c>
      <c r="I71" s="69">
        <v>1</v>
      </c>
    </row>
    <row r="72" spans="1:9" ht="12.75" customHeight="1" x14ac:dyDescent="0.2">
      <c r="A72" s="71" t="s">
        <v>234</v>
      </c>
      <c r="B72" s="71" t="s">
        <v>233</v>
      </c>
      <c r="C72" s="71" t="s">
        <v>47</v>
      </c>
      <c r="D72" s="71">
        <v>3</v>
      </c>
      <c r="E72" s="71">
        <v>3</v>
      </c>
      <c r="F72" s="71">
        <f t="shared" si="4"/>
        <v>6</v>
      </c>
      <c r="G72" s="69" t="s">
        <v>1312</v>
      </c>
      <c r="H72" s="69">
        <f t="shared" si="5"/>
        <v>7</v>
      </c>
      <c r="I72" s="69">
        <v>1</v>
      </c>
    </row>
    <row r="73" spans="1:9" hidden="1" x14ac:dyDescent="0.2">
      <c r="A73" s="71" t="s">
        <v>441</v>
      </c>
      <c r="B73" s="71" t="s">
        <v>440</v>
      </c>
      <c r="C73" s="71" t="s">
        <v>380</v>
      </c>
      <c r="D73" s="71">
        <v>4</v>
      </c>
      <c r="E73" s="71">
        <v>0</v>
      </c>
      <c r="F73" s="71">
        <f t="shared" si="4"/>
        <v>4</v>
      </c>
      <c r="G73" s="69" t="e">
        <v>#N/A</v>
      </c>
      <c r="H73" s="69">
        <f t="shared" si="5"/>
        <v>4</v>
      </c>
    </row>
    <row r="74" spans="1:9" ht="12.75" customHeight="1" x14ac:dyDescent="0.2">
      <c r="A74" s="71" t="s">
        <v>231</v>
      </c>
      <c r="B74" s="71" t="s">
        <v>230</v>
      </c>
      <c r="C74" s="71" t="s">
        <v>47</v>
      </c>
      <c r="D74" s="71">
        <v>3</v>
      </c>
      <c r="E74" s="71">
        <v>2</v>
      </c>
      <c r="F74" s="71">
        <f t="shared" si="4"/>
        <v>5</v>
      </c>
      <c r="G74" s="69" t="s">
        <v>1313</v>
      </c>
      <c r="H74" s="69">
        <f t="shared" si="5"/>
        <v>7</v>
      </c>
      <c r="I74" s="69">
        <v>2</v>
      </c>
    </row>
    <row r="75" spans="1:9" ht="12.75" customHeight="1" x14ac:dyDescent="0.2">
      <c r="A75" s="71" t="s">
        <v>1274</v>
      </c>
      <c r="B75" s="71" t="s">
        <v>1275</v>
      </c>
      <c r="C75" s="71" t="s">
        <v>7</v>
      </c>
      <c r="D75" s="71">
        <v>4</v>
      </c>
      <c r="E75" s="71">
        <v>3</v>
      </c>
      <c r="F75" s="71">
        <f t="shared" si="4"/>
        <v>7</v>
      </c>
      <c r="G75" s="69" t="s">
        <v>1318</v>
      </c>
      <c r="H75" s="69">
        <f t="shared" si="5"/>
        <v>7</v>
      </c>
    </row>
    <row r="76" spans="1:9" ht="12.75" customHeight="1" x14ac:dyDescent="0.2">
      <c r="A76" s="71" t="s">
        <v>26</v>
      </c>
      <c r="B76" s="71" t="s">
        <v>25</v>
      </c>
      <c r="C76" s="71" t="s">
        <v>7</v>
      </c>
      <c r="D76" s="71">
        <v>4</v>
      </c>
      <c r="E76" s="71">
        <v>3</v>
      </c>
      <c r="F76" s="71">
        <f t="shared" si="4"/>
        <v>7</v>
      </c>
      <c r="G76" s="69" t="s">
        <v>1310</v>
      </c>
      <c r="H76" s="69">
        <f t="shared" si="5"/>
        <v>7</v>
      </c>
    </row>
    <row r="77" spans="1:9" ht="12.75" customHeight="1" x14ac:dyDescent="0.2">
      <c r="A77" s="71" t="s">
        <v>21</v>
      </c>
      <c r="B77" s="71" t="s">
        <v>20</v>
      </c>
      <c r="C77" s="71" t="s">
        <v>7</v>
      </c>
      <c r="D77" s="71">
        <v>4</v>
      </c>
      <c r="E77" s="71">
        <v>3</v>
      </c>
      <c r="F77" s="71">
        <f t="shared" si="4"/>
        <v>7</v>
      </c>
      <c r="G77" s="69" t="s">
        <v>1307</v>
      </c>
      <c r="H77" s="69">
        <f t="shared" si="5"/>
        <v>7</v>
      </c>
    </row>
    <row r="78" spans="1:9" ht="12.75" customHeight="1" x14ac:dyDescent="0.2">
      <c r="A78" s="71" t="s">
        <v>65</v>
      </c>
      <c r="B78" s="71" t="s">
        <v>64</v>
      </c>
      <c r="C78" s="71" t="s">
        <v>35</v>
      </c>
      <c r="D78" s="71">
        <v>3</v>
      </c>
      <c r="E78" s="71">
        <v>4</v>
      </c>
      <c r="F78" s="71">
        <f t="shared" si="4"/>
        <v>7</v>
      </c>
      <c r="G78" s="69" t="s">
        <v>1346</v>
      </c>
      <c r="H78" s="69">
        <f t="shared" si="5"/>
        <v>8</v>
      </c>
      <c r="I78" s="69">
        <v>1</v>
      </c>
    </row>
    <row r="79" spans="1:9" ht="12.75" customHeight="1" x14ac:dyDescent="0.2">
      <c r="A79" s="71" t="s">
        <v>182</v>
      </c>
      <c r="B79" s="71" t="s">
        <v>181</v>
      </c>
      <c r="C79" s="71" t="s">
        <v>35</v>
      </c>
      <c r="D79" s="71">
        <v>4</v>
      </c>
      <c r="E79" s="71">
        <v>3</v>
      </c>
      <c r="F79" s="71">
        <f t="shared" si="4"/>
        <v>7</v>
      </c>
      <c r="G79" s="69" t="s">
        <v>1322</v>
      </c>
      <c r="H79" s="69">
        <f t="shared" si="5"/>
        <v>8</v>
      </c>
      <c r="I79" s="69">
        <v>1</v>
      </c>
    </row>
    <row r="80" spans="1:9" ht="12.75" customHeight="1" x14ac:dyDescent="0.2">
      <c r="A80" s="71" t="s">
        <v>296</v>
      </c>
      <c r="B80" s="71" t="s">
        <v>295</v>
      </c>
      <c r="C80" s="71" t="s">
        <v>183</v>
      </c>
      <c r="D80" s="71">
        <v>3</v>
      </c>
      <c r="E80" s="71">
        <v>5</v>
      </c>
      <c r="F80" s="71">
        <f t="shared" si="4"/>
        <v>8</v>
      </c>
      <c r="G80" s="69">
        <v>0</v>
      </c>
      <c r="H80" s="69">
        <f t="shared" si="5"/>
        <v>8</v>
      </c>
    </row>
    <row r="81" spans="1:9" ht="12.75" customHeight="1" x14ac:dyDescent="0.2">
      <c r="A81" s="71" t="s">
        <v>140</v>
      </c>
      <c r="B81" s="71" t="s">
        <v>139</v>
      </c>
      <c r="C81" s="71" t="s">
        <v>47</v>
      </c>
      <c r="D81" s="71">
        <v>3</v>
      </c>
      <c r="E81" s="71">
        <v>4</v>
      </c>
      <c r="F81" s="71">
        <f t="shared" si="4"/>
        <v>7</v>
      </c>
      <c r="G81" s="69" t="s">
        <v>1335</v>
      </c>
      <c r="H81" s="69">
        <f t="shared" si="5"/>
        <v>8</v>
      </c>
      <c r="I81" s="69">
        <v>1</v>
      </c>
    </row>
    <row r="82" spans="1:9" ht="12.75" customHeight="1" x14ac:dyDescent="0.25">
      <c r="A82" s="71" t="s">
        <v>171</v>
      </c>
      <c r="B82" s="71" t="s">
        <v>170</v>
      </c>
      <c r="C82" s="71" t="s">
        <v>35</v>
      </c>
      <c r="D82" s="71">
        <v>2</v>
      </c>
      <c r="E82" s="71">
        <v>5</v>
      </c>
      <c r="F82" s="71">
        <f t="shared" si="4"/>
        <v>7</v>
      </c>
      <c r="G82" s="73" t="s">
        <v>1352</v>
      </c>
      <c r="H82" s="69">
        <f t="shared" si="5"/>
        <v>8</v>
      </c>
      <c r="I82" s="69">
        <v>1</v>
      </c>
    </row>
    <row r="83" spans="1:9" ht="12.75" customHeight="1" x14ac:dyDescent="0.2">
      <c r="A83" s="71" t="s">
        <v>242</v>
      </c>
      <c r="B83" s="71" t="s">
        <v>241</v>
      </c>
      <c r="C83" s="71" t="s">
        <v>77</v>
      </c>
      <c r="D83" s="71">
        <v>5</v>
      </c>
      <c r="E83" s="71">
        <v>3</v>
      </c>
      <c r="F83" s="71">
        <f t="shared" si="4"/>
        <v>8</v>
      </c>
      <c r="G83" s="69">
        <v>0</v>
      </c>
      <c r="H83" s="69">
        <f t="shared" si="5"/>
        <v>8</v>
      </c>
    </row>
    <row r="84" spans="1:9" ht="12.75" customHeight="1" x14ac:dyDescent="0.2">
      <c r="A84" s="71" t="s">
        <v>156</v>
      </c>
      <c r="B84" s="71" t="s">
        <v>155</v>
      </c>
      <c r="C84" s="71" t="s">
        <v>47</v>
      </c>
      <c r="D84" s="71">
        <v>4</v>
      </c>
      <c r="E84" s="71">
        <v>3</v>
      </c>
      <c r="F84" s="71">
        <f t="shared" si="4"/>
        <v>7</v>
      </c>
      <c r="G84" s="69" t="s">
        <v>1330</v>
      </c>
      <c r="H84" s="69">
        <f t="shared" si="5"/>
        <v>8</v>
      </c>
      <c r="I84" s="69">
        <v>1</v>
      </c>
    </row>
    <row r="85" spans="1:9" ht="12.75" customHeight="1" x14ac:dyDescent="0.2">
      <c r="A85" s="71" t="s">
        <v>195</v>
      </c>
      <c r="B85" s="71" t="s">
        <v>194</v>
      </c>
      <c r="C85" s="71" t="s">
        <v>35</v>
      </c>
      <c r="D85" s="71">
        <v>6</v>
      </c>
      <c r="E85" s="71">
        <v>0</v>
      </c>
      <c r="F85" s="71">
        <f t="shared" si="4"/>
        <v>6</v>
      </c>
      <c r="G85" s="69" t="s">
        <v>1320</v>
      </c>
      <c r="H85" s="69">
        <f t="shared" si="5"/>
        <v>8</v>
      </c>
      <c r="I85" s="69">
        <v>2</v>
      </c>
    </row>
    <row r="86" spans="1:9" ht="12.75" customHeight="1" x14ac:dyDescent="0.2">
      <c r="A86" s="71" t="s">
        <v>49</v>
      </c>
      <c r="B86" s="71" t="s">
        <v>48</v>
      </c>
      <c r="C86" s="71" t="s">
        <v>47</v>
      </c>
      <c r="D86" s="71">
        <v>2</v>
      </c>
      <c r="E86" s="71">
        <v>4</v>
      </c>
      <c r="F86" s="71">
        <f t="shared" si="4"/>
        <v>6</v>
      </c>
      <c r="G86" s="69" t="s">
        <v>1347</v>
      </c>
      <c r="H86" s="69">
        <f t="shared" si="5"/>
        <v>8</v>
      </c>
      <c r="I86" s="69">
        <v>2</v>
      </c>
    </row>
    <row r="87" spans="1:9" ht="12.75" customHeight="1" x14ac:dyDescent="0.2">
      <c r="A87" s="71" t="s">
        <v>222</v>
      </c>
      <c r="B87" s="71" t="s">
        <v>221</v>
      </c>
      <c r="C87" s="71" t="s">
        <v>91</v>
      </c>
      <c r="D87" s="71">
        <v>3</v>
      </c>
      <c r="E87" s="71">
        <v>4</v>
      </c>
      <c r="F87" s="71">
        <f t="shared" si="4"/>
        <v>7</v>
      </c>
      <c r="G87" s="69" t="s">
        <v>1316</v>
      </c>
      <c r="H87" s="69">
        <f t="shared" si="5"/>
        <v>8</v>
      </c>
      <c r="I87" s="69">
        <v>1</v>
      </c>
    </row>
    <row r="88" spans="1:9" ht="12.75" customHeight="1" x14ac:dyDescent="0.2">
      <c r="A88" s="71" t="s">
        <v>158</v>
      </c>
      <c r="B88" s="71" t="s">
        <v>157</v>
      </c>
      <c r="C88" s="71" t="s">
        <v>91</v>
      </c>
      <c r="D88" s="71">
        <v>5</v>
      </c>
      <c r="E88" s="71">
        <v>2</v>
      </c>
      <c r="F88" s="71">
        <f t="shared" si="4"/>
        <v>7</v>
      </c>
      <c r="G88" s="69" t="s">
        <v>1329</v>
      </c>
      <c r="H88" s="69">
        <f t="shared" si="5"/>
        <v>8</v>
      </c>
      <c r="I88" s="69">
        <v>1</v>
      </c>
    </row>
    <row r="89" spans="1:9" ht="12.75" customHeight="1" x14ac:dyDescent="0.25">
      <c r="A89" s="71" t="s">
        <v>169</v>
      </c>
      <c r="B89" s="71" t="s">
        <v>168</v>
      </c>
      <c r="C89" s="71" t="s">
        <v>47</v>
      </c>
      <c r="D89" s="71">
        <v>4</v>
      </c>
      <c r="E89" s="71">
        <v>3</v>
      </c>
      <c r="F89" s="71">
        <f t="shared" si="4"/>
        <v>7</v>
      </c>
      <c r="G89" s="73" t="s">
        <v>1351</v>
      </c>
      <c r="H89" s="69">
        <f t="shared" si="5"/>
        <v>8</v>
      </c>
      <c r="I89" s="69">
        <v>1</v>
      </c>
    </row>
    <row r="90" spans="1:9" ht="12.75" customHeight="1" x14ac:dyDescent="0.2">
      <c r="A90" s="71" t="s">
        <v>294</v>
      </c>
      <c r="B90" s="71" t="s">
        <v>293</v>
      </c>
      <c r="C90" s="71" t="s">
        <v>91</v>
      </c>
      <c r="D90" s="71">
        <v>4</v>
      </c>
      <c r="E90" s="71">
        <v>3</v>
      </c>
      <c r="F90" s="71">
        <f t="shared" si="4"/>
        <v>7</v>
      </c>
      <c r="G90" s="69" t="s">
        <v>1294</v>
      </c>
      <c r="H90" s="69">
        <f t="shared" si="5"/>
        <v>8</v>
      </c>
      <c r="I90" s="69">
        <v>1</v>
      </c>
    </row>
    <row r="91" spans="1:9" ht="12.75" customHeight="1" x14ac:dyDescent="0.2">
      <c r="A91" s="71" t="s">
        <v>255</v>
      </c>
      <c r="B91" s="71" t="s">
        <v>254</v>
      </c>
      <c r="C91" s="71" t="s">
        <v>112</v>
      </c>
      <c r="D91" s="71">
        <v>4</v>
      </c>
      <c r="E91" s="71">
        <v>3</v>
      </c>
      <c r="F91" s="71">
        <f t="shared" si="4"/>
        <v>7</v>
      </c>
      <c r="G91" s="69" t="s">
        <v>1307</v>
      </c>
      <c r="H91" s="69">
        <f t="shared" si="5"/>
        <v>8</v>
      </c>
      <c r="I91" s="69">
        <v>1</v>
      </c>
    </row>
    <row r="92" spans="1:9" ht="12.75" customHeight="1" x14ac:dyDescent="0.2">
      <c r="A92" s="71" t="s">
        <v>126</v>
      </c>
      <c r="B92" s="71" t="s">
        <v>125</v>
      </c>
      <c r="C92" s="71" t="s">
        <v>77</v>
      </c>
      <c r="D92" s="71">
        <v>4</v>
      </c>
      <c r="E92" s="71">
        <v>4</v>
      </c>
      <c r="F92" s="71">
        <f t="shared" si="4"/>
        <v>8</v>
      </c>
      <c r="G92" s="69">
        <v>0</v>
      </c>
      <c r="H92" s="69">
        <f t="shared" si="5"/>
        <v>8</v>
      </c>
    </row>
    <row r="93" spans="1:9" hidden="1" x14ac:dyDescent="0.2">
      <c r="A93" s="71" t="s">
        <v>436</v>
      </c>
      <c r="B93" s="71" t="s">
        <v>435</v>
      </c>
      <c r="C93" s="71" t="s">
        <v>380</v>
      </c>
      <c r="D93" s="71">
        <v>0</v>
      </c>
      <c r="E93" s="71">
        <v>4</v>
      </c>
      <c r="F93" s="71">
        <f t="shared" si="4"/>
        <v>4</v>
      </c>
      <c r="G93" s="69" t="e">
        <v>#N/A</v>
      </c>
      <c r="H93" s="69">
        <f t="shared" si="5"/>
        <v>4</v>
      </c>
    </row>
    <row r="94" spans="1:9" ht="12.75" customHeight="1" x14ac:dyDescent="0.2">
      <c r="A94" s="72" t="s">
        <v>111</v>
      </c>
      <c r="B94" s="72" t="s">
        <v>110</v>
      </c>
      <c r="C94" s="72" t="s">
        <v>12</v>
      </c>
      <c r="D94" s="72">
        <v>4</v>
      </c>
      <c r="E94" s="72">
        <v>4</v>
      </c>
      <c r="F94" s="72">
        <f t="shared" si="4"/>
        <v>8</v>
      </c>
      <c r="G94" s="69">
        <v>0</v>
      </c>
      <c r="H94" s="69">
        <f t="shared" si="5"/>
        <v>8</v>
      </c>
    </row>
    <row r="95" spans="1:9" ht="12.75" customHeight="1" x14ac:dyDescent="0.2">
      <c r="A95" s="71" t="s">
        <v>164</v>
      </c>
      <c r="B95" s="71" t="s">
        <v>163</v>
      </c>
      <c r="C95" s="71" t="s">
        <v>91</v>
      </c>
      <c r="D95" s="71">
        <v>5</v>
      </c>
      <c r="E95" s="71">
        <v>2</v>
      </c>
      <c r="F95" s="71">
        <f t="shared" si="4"/>
        <v>7</v>
      </c>
      <c r="G95" s="69" t="s">
        <v>1326</v>
      </c>
      <c r="H95" s="69">
        <f t="shared" si="5"/>
        <v>8</v>
      </c>
      <c r="I95" s="69">
        <v>1</v>
      </c>
    </row>
    <row r="96" spans="1:9" ht="12.75" customHeight="1" x14ac:dyDescent="0.2">
      <c r="A96" s="71" t="s">
        <v>107</v>
      </c>
      <c r="B96" s="71" t="s">
        <v>106</v>
      </c>
      <c r="C96" s="71" t="s">
        <v>105</v>
      </c>
      <c r="D96" s="71">
        <v>4</v>
      </c>
      <c r="E96" s="71">
        <v>4</v>
      </c>
      <c r="F96" s="71">
        <f t="shared" si="4"/>
        <v>8</v>
      </c>
      <c r="G96" s="69">
        <v>0</v>
      </c>
      <c r="H96" s="69">
        <f t="shared" si="5"/>
        <v>8</v>
      </c>
    </row>
    <row r="97" spans="1:9" hidden="1" x14ac:dyDescent="0.2">
      <c r="A97" s="71" t="s">
        <v>431</v>
      </c>
      <c r="B97" s="71" t="s">
        <v>430</v>
      </c>
      <c r="C97" s="71" t="s">
        <v>380</v>
      </c>
      <c r="D97" s="71">
        <v>6</v>
      </c>
      <c r="E97" s="71">
        <v>5</v>
      </c>
      <c r="F97" s="71">
        <f t="shared" si="4"/>
        <v>11</v>
      </c>
      <c r="G97" s="69" t="e">
        <v>#N/A</v>
      </c>
      <c r="H97" s="69">
        <f t="shared" si="5"/>
        <v>11</v>
      </c>
    </row>
    <row r="98" spans="1:9" ht="12.75" customHeight="1" x14ac:dyDescent="0.2">
      <c r="A98" s="71" t="s">
        <v>104</v>
      </c>
      <c r="B98" s="71" t="s">
        <v>103</v>
      </c>
      <c r="C98" s="71" t="s">
        <v>47</v>
      </c>
      <c r="D98" s="71">
        <v>4</v>
      </c>
      <c r="E98" s="71">
        <v>2</v>
      </c>
      <c r="F98" s="71">
        <f t="shared" ref="F98:F129" si="6">SUM(D98:E98)</f>
        <v>6</v>
      </c>
      <c r="G98" s="69" t="s">
        <v>1341</v>
      </c>
      <c r="H98" s="69">
        <f t="shared" ref="H98:H129" si="7">F98+I98</f>
        <v>8</v>
      </c>
      <c r="I98" s="69">
        <v>2</v>
      </c>
    </row>
    <row r="99" spans="1:9" hidden="1" x14ac:dyDescent="0.2">
      <c r="A99" s="71" t="s">
        <v>429</v>
      </c>
      <c r="B99" s="71" t="s">
        <v>428</v>
      </c>
      <c r="C99" s="71" t="s">
        <v>380</v>
      </c>
      <c r="D99" s="71">
        <v>2</v>
      </c>
      <c r="E99" s="71">
        <v>0</v>
      </c>
      <c r="F99" s="71">
        <f t="shared" si="6"/>
        <v>2</v>
      </c>
      <c r="G99" s="69" t="e">
        <v>#N/A</v>
      </c>
      <c r="H99" s="69">
        <f t="shared" si="7"/>
        <v>2</v>
      </c>
    </row>
    <row r="100" spans="1:9" ht="12.75" customHeight="1" x14ac:dyDescent="0.2">
      <c r="A100" s="71" t="s">
        <v>84</v>
      </c>
      <c r="B100" s="71" t="s">
        <v>83</v>
      </c>
      <c r="C100" s="71" t="s">
        <v>77</v>
      </c>
      <c r="D100" s="71">
        <v>4</v>
      </c>
      <c r="E100" s="71">
        <v>4</v>
      </c>
      <c r="F100" s="71">
        <f t="shared" si="6"/>
        <v>8</v>
      </c>
      <c r="G100" s="69">
        <v>0</v>
      </c>
      <c r="H100" s="69">
        <f t="shared" si="7"/>
        <v>8</v>
      </c>
    </row>
    <row r="101" spans="1:9" hidden="1" x14ac:dyDescent="0.2">
      <c r="A101" s="71" t="s">
        <v>425</v>
      </c>
      <c r="B101" s="71" t="s">
        <v>424</v>
      </c>
      <c r="C101" s="71" t="s">
        <v>380</v>
      </c>
      <c r="D101" s="71">
        <v>5</v>
      </c>
      <c r="E101" s="71">
        <v>4</v>
      </c>
      <c r="F101" s="71">
        <f t="shared" si="6"/>
        <v>9</v>
      </c>
      <c r="G101" s="69" t="e">
        <v>#N/A</v>
      </c>
      <c r="H101" s="69">
        <f t="shared" si="7"/>
        <v>9</v>
      </c>
    </row>
    <row r="102" spans="1:9" ht="12.75" customHeight="1" x14ac:dyDescent="0.2">
      <c r="A102" s="71" t="s">
        <v>76</v>
      </c>
      <c r="B102" s="71" t="s">
        <v>75</v>
      </c>
      <c r="C102" s="71" t="s">
        <v>12</v>
      </c>
      <c r="D102" s="71">
        <v>5</v>
      </c>
      <c r="E102" s="71">
        <v>3</v>
      </c>
      <c r="F102" s="71">
        <f t="shared" si="6"/>
        <v>8</v>
      </c>
      <c r="G102" s="69">
        <v>0</v>
      </c>
      <c r="H102" s="69">
        <f t="shared" si="7"/>
        <v>8</v>
      </c>
    </row>
    <row r="103" spans="1:9" hidden="1" x14ac:dyDescent="0.2">
      <c r="A103" s="71" t="s">
        <v>423</v>
      </c>
      <c r="B103" s="71" t="s">
        <v>422</v>
      </c>
      <c r="C103" s="71" t="s">
        <v>380</v>
      </c>
      <c r="D103" s="71">
        <v>2</v>
      </c>
      <c r="E103" s="71">
        <v>2</v>
      </c>
      <c r="F103" s="71">
        <f t="shared" si="6"/>
        <v>4</v>
      </c>
      <c r="G103" s="69" t="e">
        <v>#N/A</v>
      </c>
      <c r="H103" s="69">
        <f t="shared" si="7"/>
        <v>4</v>
      </c>
    </row>
    <row r="104" spans="1:9" ht="12.75" customHeight="1" x14ac:dyDescent="0.2">
      <c r="A104" s="71" t="s">
        <v>267</v>
      </c>
      <c r="B104" s="71" t="s">
        <v>266</v>
      </c>
      <c r="C104" s="71" t="s">
        <v>47</v>
      </c>
      <c r="D104" s="71">
        <v>3</v>
      </c>
      <c r="E104" s="71">
        <v>4</v>
      </c>
      <c r="F104" s="71">
        <f t="shared" si="6"/>
        <v>7</v>
      </c>
      <c r="G104" s="69" t="s">
        <v>1303</v>
      </c>
      <c r="H104" s="69">
        <f t="shared" si="7"/>
        <v>9</v>
      </c>
      <c r="I104" s="69">
        <v>2</v>
      </c>
    </row>
    <row r="105" spans="1:9" hidden="1" x14ac:dyDescent="0.2">
      <c r="A105" s="71" t="s">
        <v>420</v>
      </c>
      <c r="B105" s="71" t="s">
        <v>419</v>
      </c>
      <c r="C105" s="71" t="s">
        <v>387</v>
      </c>
      <c r="D105" s="71">
        <v>0</v>
      </c>
      <c r="E105" s="71">
        <v>4</v>
      </c>
      <c r="F105" s="71">
        <f t="shared" si="6"/>
        <v>4</v>
      </c>
      <c r="G105" s="69" t="e">
        <v>#N/A</v>
      </c>
      <c r="H105" s="69">
        <f t="shared" si="7"/>
        <v>4</v>
      </c>
    </row>
    <row r="106" spans="1:9" hidden="1" x14ac:dyDescent="0.2">
      <c r="A106" s="71" t="s">
        <v>570</v>
      </c>
      <c r="B106" s="71" t="s">
        <v>569</v>
      </c>
      <c r="C106" s="71" t="s">
        <v>380</v>
      </c>
      <c r="D106" s="71">
        <v>0</v>
      </c>
      <c r="E106" s="71">
        <v>2</v>
      </c>
      <c r="F106" s="71">
        <f t="shared" si="6"/>
        <v>2</v>
      </c>
      <c r="G106" s="69" t="e">
        <v>#N/A</v>
      </c>
      <c r="H106" s="69">
        <f t="shared" si="7"/>
        <v>2</v>
      </c>
    </row>
    <row r="107" spans="1:9" hidden="1" x14ac:dyDescent="0.2">
      <c r="A107" s="71" t="s">
        <v>418</v>
      </c>
      <c r="B107" s="71" t="s">
        <v>417</v>
      </c>
      <c r="C107" s="71" t="s">
        <v>387</v>
      </c>
      <c r="D107" s="71">
        <v>2</v>
      </c>
      <c r="E107" s="71">
        <v>0</v>
      </c>
      <c r="F107" s="71">
        <f t="shared" si="6"/>
        <v>2</v>
      </c>
      <c r="G107" s="69" t="e">
        <v>#N/A</v>
      </c>
      <c r="H107" s="69">
        <f t="shared" si="7"/>
        <v>2</v>
      </c>
    </row>
    <row r="108" spans="1:9" ht="12.75" customHeight="1" x14ac:dyDescent="0.2">
      <c r="A108" s="71" t="s">
        <v>237</v>
      </c>
      <c r="B108" s="71" t="s">
        <v>236</v>
      </c>
      <c r="C108" s="71" t="s">
        <v>47</v>
      </c>
      <c r="D108" s="71">
        <v>5</v>
      </c>
      <c r="E108" s="71">
        <v>3</v>
      </c>
      <c r="F108" s="71">
        <f t="shared" si="6"/>
        <v>8</v>
      </c>
      <c r="G108" s="69" t="s">
        <v>1311</v>
      </c>
      <c r="H108" s="69">
        <f t="shared" si="7"/>
        <v>9</v>
      </c>
      <c r="I108" s="69">
        <v>1</v>
      </c>
    </row>
    <row r="109" spans="1:9" ht="12.75" customHeight="1" x14ac:dyDescent="0.2">
      <c r="A109" s="71" t="s">
        <v>247</v>
      </c>
      <c r="B109" s="71" t="s">
        <v>246</v>
      </c>
      <c r="C109" s="71" t="s">
        <v>77</v>
      </c>
      <c r="D109" s="71">
        <v>5</v>
      </c>
      <c r="E109" s="71">
        <v>4</v>
      </c>
      <c r="F109" s="71">
        <f t="shared" si="6"/>
        <v>9</v>
      </c>
      <c r="G109" s="69">
        <v>0</v>
      </c>
      <c r="H109" s="69">
        <f t="shared" si="7"/>
        <v>9</v>
      </c>
    </row>
    <row r="110" spans="1:9" ht="12.75" customHeight="1" x14ac:dyDescent="0.2">
      <c r="A110" s="71" t="s">
        <v>142</v>
      </c>
      <c r="B110" s="71" t="s">
        <v>141</v>
      </c>
      <c r="C110" s="71" t="s">
        <v>47</v>
      </c>
      <c r="D110" s="71">
        <v>4</v>
      </c>
      <c r="E110" s="71">
        <v>3</v>
      </c>
      <c r="F110" s="71">
        <f t="shared" si="6"/>
        <v>7</v>
      </c>
      <c r="G110" s="69" t="s">
        <v>1334</v>
      </c>
      <c r="H110" s="69">
        <f t="shared" si="7"/>
        <v>9</v>
      </c>
      <c r="I110" s="69">
        <v>2</v>
      </c>
    </row>
    <row r="111" spans="1:9" ht="12.75" customHeight="1" x14ac:dyDescent="0.2">
      <c r="A111" s="71" t="s">
        <v>197</v>
      </c>
      <c r="B111" s="71" t="s">
        <v>196</v>
      </c>
      <c r="C111" s="71" t="s">
        <v>77</v>
      </c>
      <c r="D111" s="71">
        <v>5</v>
      </c>
      <c r="E111" s="71">
        <v>4</v>
      </c>
      <c r="F111" s="71">
        <f t="shared" si="6"/>
        <v>9</v>
      </c>
      <c r="G111" s="69">
        <v>0</v>
      </c>
      <c r="H111" s="69">
        <f t="shared" si="7"/>
        <v>9</v>
      </c>
    </row>
    <row r="112" spans="1:9" hidden="1" x14ac:dyDescent="0.2">
      <c r="A112" s="71" t="s">
        <v>543</v>
      </c>
      <c r="B112" s="71" t="s">
        <v>542</v>
      </c>
      <c r="C112" s="71" t="s">
        <v>380</v>
      </c>
      <c r="D112" s="71">
        <v>2</v>
      </c>
      <c r="E112" s="71">
        <v>0</v>
      </c>
      <c r="F112" s="71">
        <f t="shared" si="6"/>
        <v>2</v>
      </c>
      <c r="G112" s="69" t="e">
        <v>#N/A</v>
      </c>
      <c r="H112" s="69">
        <f t="shared" si="7"/>
        <v>2</v>
      </c>
    </row>
    <row r="113" spans="1:9" ht="12.75" customHeight="1" x14ac:dyDescent="0.2">
      <c r="A113" s="71" t="s">
        <v>109</v>
      </c>
      <c r="B113" s="71" t="s">
        <v>108</v>
      </c>
      <c r="C113" s="71" t="s">
        <v>91</v>
      </c>
      <c r="D113" s="71">
        <v>5</v>
      </c>
      <c r="E113" s="71">
        <v>3</v>
      </c>
      <c r="F113" s="71">
        <f t="shared" si="6"/>
        <v>8</v>
      </c>
      <c r="G113" s="69" t="s">
        <v>1340</v>
      </c>
      <c r="H113" s="69">
        <f t="shared" si="7"/>
        <v>9</v>
      </c>
      <c r="I113" s="69">
        <v>1</v>
      </c>
    </row>
    <row r="114" spans="1:9" hidden="1" x14ac:dyDescent="0.2">
      <c r="A114" s="71" t="s">
        <v>538</v>
      </c>
      <c r="B114" s="71" t="s">
        <v>537</v>
      </c>
      <c r="C114" s="71" t="s">
        <v>380</v>
      </c>
      <c r="D114" s="71">
        <v>0</v>
      </c>
      <c r="E114" s="71">
        <v>2</v>
      </c>
      <c r="F114" s="71">
        <f t="shared" si="6"/>
        <v>2</v>
      </c>
      <c r="G114" s="69" t="e">
        <v>#N/A</v>
      </c>
      <c r="H114" s="69">
        <f t="shared" si="7"/>
        <v>2</v>
      </c>
    </row>
    <row r="115" spans="1:9" ht="12.75" customHeight="1" x14ac:dyDescent="0.2">
      <c r="A115" s="71" t="s">
        <v>173</v>
      </c>
      <c r="B115" s="71" t="s">
        <v>172</v>
      </c>
      <c r="C115" s="71" t="s">
        <v>91</v>
      </c>
      <c r="D115" s="71">
        <v>4</v>
      </c>
      <c r="E115" s="71">
        <v>4</v>
      </c>
      <c r="F115" s="71">
        <f t="shared" si="6"/>
        <v>8</v>
      </c>
      <c r="G115" s="69" t="s">
        <v>1324</v>
      </c>
      <c r="H115" s="69">
        <f t="shared" si="7"/>
        <v>9</v>
      </c>
      <c r="I115" s="69">
        <v>1</v>
      </c>
    </row>
    <row r="116" spans="1:9" ht="12.75" customHeight="1" x14ac:dyDescent="0.2">
      <c r="A116" s="71" t="s">
        <v>279</v>
      </c>
      <c r="B116" s="71" t="s">
        <v>278</v>
      </c>
      <c r="C116" s="71" t="s">
        <v>91</v>
      </c>
      <c r="D116" s="71">
        <v>4</v>
      </c>
      <c r="E116" s="71">
        <v>4</v>
      </c>
      <c r="F116" s="71">
        <f t="shared" si="6"/>
        <v>8</v>
      </c>
      <c r="G116" s="69" t="s">
        <v>1299</v>
      </c>
      <c r="H116" s="69">
        <f t="shared" si="7"/>
        <v>9</v>
      </c>
      <c r="I116" s="69">
        <v>1</v>
      </c>
    </row>
    <row r="117" spans="1:9" ht="12.75" customHeight="1" x14ac:dyDescent="0.2">
      <c r="A117" s="71" t="s">
        <v>212</v>
      </c>
      <c r="B117" s="71" t="s">
        <v>211</v>
      </c>
      <c r="C117" s="71" t="s">
        <v>112</v>
      </c>
      <c r="D117" s="71">
        <v>5</v>
      </c>
      <c r="E117" s="71">
        <v>3</v>
      </c>
      <c r="F117" s="71">
        <f t="shared" si="6"/>
        <v>8</v>
      </c>
      <c r="G117" s="69" t="s">
        <v>1318</v>
      </c>
      <c r="H117" s="69">
        <f t="shared" si="7"/>
        <v>9</v>
      </c>
      <c r="I117" s="69">
        <v>1</v>
      </c>
    </row>
    <row r="118" spans="1:9" ht="12.75" customHeight="1" x14ac:dyDescent="0.2">
      <c r="A118" s="71" t="s">
        <v>188</v>
      </c>
      <c r="B118" s="71" t="s">
        <v>187</v>
      </c>
      <c r="C118" s="71" t="s">
        <v>112</v>
      </c>
      <c r="D118" s="71">
        <v>5</v>
      </c>
      <c r="E118" s="71">
        <v>3</v>
      </c>
      <c r="F118" s="71">
        <f t="shared" si="6"/>
        <v>8</v>
      </c>
      <c r="G118" s="69" t="s">
        <v>1321</v>
      </c>
      <c r="H118" s="69">
        <f t="shared" si="7"/>
        <v>9</v>
      </c>
      <c r="I118" s="69">
        <v>1</v>
      </c>
    </row>
    <row r="119" spans="1:9" ht="12.75" customHeight="1" x14ac:dyDescent="0.2">
      <c r="A119" s="71" t="s">
        <v>225</v>
      </c>
      <c r="B119" s="71" t="s">
        <v>224</v>
      </c>
      <c r="C119" s="71" t="s">
        <v>112</v>
      </c>
      <c r="D119" s="71">
        <v>4</v>
      </c>
      <c r="E119" s="71">
        <v>4</v>
      </c>
      <c r="F119" s="71">
        <f t="shared" si="6"/>
        <v>8</v>
      </c>
      <c r="G119" s="69" t="s">
        <v>1315</v>
      </c>
      <c r="H119" s="69">
        <f t="shared" si="7"/>
        <v>9</v>
      </c>
      <c r="I119" s="69">
        <v>1</v>
      </c>
    </row>
    <row r="120" spans="1:9" ht="12.75" customHeight="1" x14ac:dyDescent="0.2">
      <c r="A120" s="71" t="s">
        <v>74</v>
      </c>
      <c r="B120" s="71" t="s">
        <v>73</v>
      </c>
      <c r="C120" s="71" t="s">
        <v>12</v>
      </c>
      <c r="D120" s="71">
        <v>4</v>
      </c>
      <c r="E120" s="71">
        <v>5</v>
      </c>
      <c r="F120" s="71">
        <f t="shared" si="6"/>
        <v>9</v>
      </c>
      <c r="G120" s="69">
        <v>0</v>
      </c>
      <c r="H120" s="69">
        <f t="shared" si="7"/>
        <v>9</v>
      </c>
    </row>
    <row r="121" spans="1:9" ht="12.75" customHeight="1" x14ac:dyDescent="0.2">
      <c r="A121" s="71" t="s">
        <v>72</v>
      </c>
      <c r="B121" s="71" t="s">
        <v>71</v>
      </c>
      <c r="C121" s="71" t="s">
        <v>47</v>
      </c>
      <c r="D121" s="71">
        <v>3</v>
      </c>
      <c r="E121" s="71">
        <v>5</v>
      </c>
      <c r="F121" s="71">
        <f t="shared" si="6"/>
        <v>8</v>
      </c>
      <c r="G121" s="69" t="s">
        <v>1344</v>
      </c>
      <c r="H121" s="69">
        <f t="shared" si="7"/>
        <v>10</v>
      </c>
      <c r="I121" s="69">
        <v>2</v>
      </c>
    </row>
    <row r="122" spans="1:9" hidden="1" x14ac:dyDescent="0.2">
      <c r="A122" s="71" t="s">
        <v>406</v>
      </c>
      <c r="B122" s="71" t="s">
        <v>405</v>
      </c>
      <c r="C122" s="71" t="s">
        <v>380</v>
      </c>
      <c r="D122" s="71">
        <v>1</v>
      </c>
      <c r="E122" s="71">
        <v>0</v>
      </c>
      <c r="F122" s="71">
        <f t="shared" si="6"/>
        <v>1</v>
      </c>
      <c r="G122" s="69" t="e">
        <v>#N/A</v>
      </c>
      <c r="H122" s="69">
        <f t="shared" si="7"/>
        <v>1</v>
      </c>
    </row>
    <row r="123" spans="1:9" hidden="1" x14ac:dyDescent="0.2">
      <c r="A123" s="71" t="s">
        <v>404</v>
      </c>
      <c r="B123" s="71" t="s">
        <v>403</v>
      </c>
      <c r="C123" s="71" t="s">
        <v>380</v>
      </c>
      <c r="D123" s="71">
        <v>1</v>
      </c>
      <c r="E123" s="71">
        <v>0</v>
      </c>
      <c r="F123" s="71">
        <f t="shared" si="6"/>
        <v>1</v>
      </c>
      <c r="G123" s="69" t="e">
        <v>#N/A</v>
      </c>
      <c r="H123" s="69">
        <f t="shared" si="7"/>
        <v>1</v>
      </c>
    </row>
    <row r="124" spans="1:9" hidden="1" x14ac:dyDescent="0.2">
      <c r="A124" s="71" t="s">
        <v>515</v>
      </c>
      <c r="B124" s="71" t="s">
        <v>514</v>
      </c>
      <c r="C124" s="71" t="s">
        <v>380</v>
      </c>
      <c r="D124" s="71">
        <v>0</v>
      </c>
      <c r="E124" s="71">
        <v>4</v>
      </c>
      <c r="F124" s="71">
        <f t="shared" si="6"/>
        <v>4</v>
      </c>
      <c r="G124" s="69" t="e">
        <v>#N/A</v>
      </c>
      <c r="H124" s="69">
        <f t="shared" si="7"/>
        <v>4</v>
      </c>
    </row>
    <row r="125" spans="1:9" hidden="1" x14ac:dyDescent="0.2">
      <c r="A125" s="71" t="s">
        <v>1223</v>
      </c>
      <c r="B125" s="71" t="s">
        <v>1224</v>
      </c>
      <c r="C125" s="71" t="s">
        <v>380</v>
      </c>
      <c r="D125" s="71">
        <v>0</v>
      </c>
      <c r="E125" s="71">
        <v>2</v>
      </c>
      <c r="F125" s="71">
        <f t="shared" si="6"/>
        <v>2</v>
      </c>
      <c r="G125" s="69" t="e">
        <v>#N/A</v>
      </c>
      <c r="H125" s="69">
        <f t="shared" si="7"/>
        <v>2</v>
      </c>
    </row>
    <row r="126" spans="1:9" ht="12.75" customHeight="1" x14ac:dyDescent="0.2">
      <c r="A126" s="71" t="s">
        <v>146</v>
      </c>
      <c r="B126" s="71" t="s">
        <v>145</v>
      </c>
      <c r="C126" s="71" t="s">
        <v>47</v>
      </c>
      <c r="D126" s="71">
        <v>4</v>
      </c>
      <c r="E126" s="71">
        <v>5</v>
      </c>
      <c r="F126" s="71">
        <f t="shared" si="6"/>
        <v>9</v>
      </c>
      <c r="G126" s="69" t="s">
        <v>1332</v>
      </c>
      <c r="H126" s="69">
        <f t="shared" si="7"/>
        <v>10</v>
      </c>
      <c r="I126" s="69">
        <v>1</v>
      </c>
    </row>
    <row r="127" spans="1:9" hidden="1" x14ac:dyDescent="0.2">
      <c r="A127" s="71" t="s">
        <v>402</v>
      </c>
      <c r="B127" s="71" t="s">
        <v>364</v>
      </c>
      <c r="C127" s="71" t="s">
        <v>380</v>
      </c>
      <c r="D127" s="71">
        <v>5</v>
      </c>
      <c r="E127" s="71">
        <v>3</v>
      </c>
      <c r="F127" s="71">
        <f t="shared" si="6"/>
        <v>8</v>
      </c>
      <c r="G127" s="69" t="e">
        <v>#N/A</v>
      </c>
      <c r="H127" s="69">
        <f t="shared" si="7"/>
        <v>8</v>
      </c>
    </row>
    <row r="128" spans="1:9" hidden="1" x14ac:dyDescent="0.2">
      <c r="A128" s="71" t="s">
        <v>394</v>
      </c>
      <c r="B128" s="71" t="s">
        <v>329</v>
      </c>
      <c r="C128" s="71" t="s">
        <v>380</v>
      </c>
      <c r="D128" s="71">
        <v>6</v>
      </c>
      <c r="E128" s="71">
        <v>0</v>
      </c>
      <c r="F128" s="71">
        <f t="shared" si="6"/>
        <v>6</v>
      </c>
      <c r="G128" s="69" t="e">
        <v>#N/A</v>
      </c>
      <c r="H128" s="69">
        <f t="shared" si="7"/>
        <v>6</v>
      </c>
    </row>
    <row r="129" spans="1:9" hidden="1" x14ac:dyDescent="0.2">
      <c r="A129" s="71" t="s">
        <v>494</v>
      </c>
      <c r="B129" s="71" t="s">
        <v>493</v>
      </c>
      <c r="C129" s="71" t="s">
        <v>380</v>
      </c>
      <c r="D129" s="71">
        <v>0</v>
      </c>
      <c r="E129" s="71">
        <v>2</v>
      </c>
      <c r="F129" s="71">
        <f t="shared" si="6"/>
        <v>2</v>
      </c>
      <c r="G129" s="69" t="e">
        <v>#N/A</v>
      </c>
      <c r="H129" s="69">
        <f t="shared" si="7"/>
        <v>2</v>
      </c>
    </row>
    <row r="130" spans="1:9" hidden="1" x14ac:dyDescent="0.2">
      <c r="A130" s="71" t="s">
        <v>389</v>
      </c>
      <c r="B130" s="71" t="s">
        <v>324</v>
      </c>
      <c r="C130" s="71" t="s">
        <v>387</v>
      </c>
      <c r="D130" s="71">
        <v>6</v>
      </c>
      <c r="E130" s="71">
        <v>4</v>
      </c>
      <c r="F130" s="71">
        <f t="shared" ref="F130:F147" si="8">SUM(D130:E130)</f>
        <v>10</v>
      </c>
      <c r="G130" s="69" t="e">
        <v>#N/A</v>
      </c>
      <c r="H130" s="69">
        <f t="shared" ref="H130:H147" si="9">F130+I130</f>
        <v>10</v>
      </c>
    </row>
    <row r="131" spans="1:9" hidden="1" x14ac:dyDescent="0.2">
      <c r="A131" s="71" t="s">
        <v>1251</v>
      </c>
      <c r="B131" s="71" t="s">
        <v>1252</v>
      </c>
      <c r="C131" s="71" t="s">
        <v>380</v>
      </c>
      <c r="D131" s="71">
        <v>2</v>
      </c>
      <c r="E131" s="71">
        <v>0</v>
      </c>
      <c r="F131" s="71">
        <f t="shared" si="8"/>
        <v>2</v>
      </c>
      <c r="G131" s="69" t="e">
        <v>#N/A</v>
      </c>
      <c r="H131" s="69">
        <f t="shared" si="9"/>
        <v>2</v>
      </c>
    </row>
    <row r="132" spans="1:9" hidden="1" x14ac:dyDescent="0.2">
      <c r="A132" s="71" t="s">
        <v>386</v>
      </c>
      <c r="B132" s="71" t="s">
        <v>372</v>
      </c>
      <c r="C132" s="71" t="s">
        <v>380</v>
      </c>
      <c r="D132" s="71">
        <v>8</v>
      </c>
      <c r="E132" s="71">
        <v>4</v>
      </c>
      <c r="F132" s="71">
        <f t="shared" si="8"/>
        <v>12</v>
      </c>
      <c r="G132" s="69" t="e">
        <v>#N/A</v>
      </c>
      <c r="H132" s="69">
        <f t="shared" si="9"/>
        <v>12</v>
      </c>
    </row>
    <row r="133" spans="1:9" hidden="1" x14ac:dyDescent="0.2">
      <c r="A133" s="71" t="s">
        <v>384</v>
      </c>
      <c r="B133" s="71" t="s">
        <v>323</v>
      </c>
      <c r="C133" s="71" t="s">
        <v>380</v>
      </c>
      <c r="D133" s="71">
        <v>4</v>
      </c>
      <c r="E133" s="71">
        <v>0</v>
      </c>
      <c r="F133" s="71">
        <f t="shared" si="8"/>
        <v>4</v>
      </c>
      <c r="G133" s="69" t="e">
        <v>#N/A</v>
      </c>
      <c r="H133" s="69">
        <f t="shared" si="9"/>
        <v>4</v>
      </c>
    </row>
    <row r="134" spans="1:9" hidden="1" x14ac:dyDescent="0.2">
      <c r="A134" s="71" t="s">
        <v>383</v>
      </c>
      <c r="B134" s="71" t="s">
        <v>382</v>
      </c>
      <c r="C134" s="71" t="s">
        <v>380</v>
      </c>
      <c r="D134" s="71">
        <v>4</v>
      </c>
      <c r="E134" s="71">
        <v>0</v>
      </c>
      <c r="F134" s="71">
        <f t="shared" si="8"/>
        <v>4</v>
      </c>
      <c r="G134" s="69" t="e">
        <v>#N/A</v>
      </c>
      <c r="H134" s="69">
        <f t="shared" si="9"/>
        <v>4</v>
      </c>
    </row>
    <row r="135" spans="1:9" hidden="1" x14ac:dyDescent="0.2">
      <c r="A135" s="71" t="s">
        <v>381</v>
      </c>
      <c r="B135" s="71" t="s">
        <v>366</v>
      </c>
      <c r="C135" s="71" t="s">
        <v>380</v>
      </c>
      <c r="D135" s="71">
        <v>4</v>
      </c>
      <c r="E135" s="71">
        <v>0</v>
      </c>
      <c r="F135" s="71">
        <f t="shared" si="8"/>
        <v>4</v>
      </c>
      <c r="G135" s="69" t="e">
        <v>#N/A</v>
      </c>
      <c r="H135" s="69">
        <f t="shared" si="9"/>
        <v>4</v>
      </c>
    </row>
    <row r="136" spans="1:9" ht="12.75" customHeight="1" x14ac:dyDescent="0.2">
      <c r="A136" s="71" t="s">
        <v>37</v>
      </c>
      <c r="B136" s="71" t="s">
        <v>36</v>
      </c>
      <c r="C136" s="71" t="s">
        <v>35</v>
      </c>
      <c r="D136" s="71">
        <v>5</v>
      </c>
      <c r="E136" s="71">
        <v>4</v>
      </c>
      <c r="F136" s="71">
        <f t="shared" si="8"/>
        <v>9</v>
      </c>
      <c r="G136" s="69" t="s">
        <v>1348</v>
      </c>
      <c r="H136" s="69">
        <f t="shared" si="9"/>
        <v>10</v>
      </c>
      <c r="I136" s="69">
        <v>1</v>
      </c>
    </row>
    <row r="137" spans="1:9" ht="12.75" customHeight="1" x14ac:dyDescent="0.2">
      <c r="A137" s="71" t="s">
        <v>291</v>
      </c>
      <c r="B137" s="71" t="s">
        <v>290</v>
      </c>
      <c r="C137" s="71" t="s">
        <v>35</v>
      </c>
      <c r="D137" s="71">
        <v>4</v>
      </c>
      <c r="E137" s="71">
        <v>4</v>
      </c>
      <c r="F137" s="71">
        <f t="shared" si="8"/>
        <v>8</v>
      </c>
      <c r="G137" s="69" t="s">
        <v>1295</v>
      </c>
      <c r="H137" s="69">
        <f t="shared" si="9"/>
        <v>10</v>
      </c>
      <c r="I137" s="69">
        <v>2</v>
      </c>
    </row>
    <row r="138" spans="1:9" ht="12.75" customHeight="1" x14ac:dyDescent="0.2">
      <c r="A138" s="71" t="s">
        <v>202</v>
      </c>
      <c r="B138" s="71" t="s">
        <v>201</v>
      </c>
      <c r="C138" s="71" t="s">
        <v>112</v>
      </c>
      <c r="D138" s="71">
        <v>5</v>
      </c>
      <c r="E138" s="71">
        <v>4</v>
      </c>
      <c r="F138" s="71">
        <f t="shared" si="8"/>
        <v>9</v>
      </c>
      <c r="G138" s="69" t="s">
        <v>1319</v>
      </c>
      <c r="H138" s="69">
        <f t="shared" si="9"/>
        <v>10</v>
      </c>
      <c r="I138" s="69">
        <v>1</v>
      </c>
    </row>
    <row r="139" spans="1:9" ht="12.75" customHeight="1" x14ac:dyDescent="0.2">
      <c r="A139" s="71" t="s">
        <v>130</v>
      </c>
      <c r="B139" s="71" t="s">
        <v>129</v>
      </c>
      <c r="C139" s="71" t="s">
        <v>2</v>
      </c>
      <c r="D139" s="71">
        <v>5</v>
      </c>
      <c r="E139" s="71">
        <v>5</v>
      </c>
      <c r="F139" s="71">
        <f t="shared" si="8"/>
        <v>10</v>
      </c>
      <c r="G139" s="69">
        <v>0</v>
      </c>
      <c r="H139" s="69">
        <f t="shared" si="9"/>
        <v>10</v>
      </c>
    </row>
    <row r="140" spans="1:9" ht="12.75" customHeight="1" x14ac:dyDescent="0.2">
      <c r="A140" s="71" t="s">
        <v>124</v>
      </c>
      <c r="B140" s="71" t="s">
        <v>123</v>
      </c>
      <c r="C140" s="71" t="s">
        <v>77</v>
      </c>
      <c r="D140" s="71">
        <v>5</v>
      </c>
      <c r="E140" s="71">
        <v>5</v>
      </c>
      <c r="F140" s="71">
        <f t="shared" si="8"/>
        <v>10</v>
      </c>
      <c r="G140" s="69">
        <v>0</v>
      </c>
      <c r="H140" s="69">
        <f t="shared" si="9"/>
        <v>10</v>
      </c>
    </row>
    <row r="141" spans="1:9" ht="12.75" customHeight="1" x14ac:dyDescent="0.2">
      <c r="A141" s="71" t="s">
        <v>70</v>
      </c>
      <c r="B141" s="71" t="s">
        <v>69</v>
      </c>
      <c r="C141" s="71" t="s">
        <v>35</v>
      </c>
      <c r="D141" s="71">
        <v>5</v>
      </c>
      <c r="E141" s="71">
        <v>5</v>
      </c>
      <c r="F141" s="71">
        <f t="shared" si="8"/>
        <v>10</v>
      </c>
      <c r="G141" s="69" t="s">
        <v>1345</v>
      </c>
      <c r="H141" s="69">
        <f t="shared" si="9"/>
        <v>11</v>
      </c>
      <c r="I141" s="69">
        <v>1</v>
      </c>
    </row>
    <row r="142" spans="1:9" ht="12.75" customHeight="1" x14ac:dyDescent="0.2">
      <c r="A142" s="71" t="s">
        <v>276</v>
      </c>
      <c r="B142" s="71" t="s">
        <v>275</v>
      </c>
      <c r="C142" s="71" t="s">
        <v>35</v>
      </c>
      <c r="D142" s="71">
        <v>5</v>
      </c>
      <c r="E142" s="71">
        <v>4</v>
      </c>
      <c r="F142" s="71">
        <f t="shared" si="8"/>
        <v>9</v>
      </c>
      <c r="G142" s="69" t="s">
        <v>1300</v>
      </c>
      <c r="H142" s="69">
        <f t="shared" si="9"/>
        <v>11</v>
      </c>
      <c r="I142" s="69">
        <v>2</v>
      </c>
    </row>
    <row r="143" spans="1:9" ht="12.75" customHeight="1" x14ac:dyDescent="0.2">
      <c r="A143" s="71" t="s">
        <v>138</v>
      </c>
      <c r="B143" s="71" t="s">
        <v>137</v>
      </c>
      <c r="C143" s="71" t="s">
        <v>47</v>
      </c>
      <c r="D143" s="71">
        <v>6</v>
      </c>
      <c r="E143" s="71">
        <v>3</v>
      </c>
      <c r="F143" s="71">
        <f t="shared" si="8"/>
        <v>9</v>
      </c>
      <c r="G143" s="69" t="s">
        <v>1336</v>
      </c>
      <c r="H143" s="69">
        <f t="shared" si="9"/>
        <v>11</v>
      </c>
      <c r="I143" s="69">
        <v>2</v>
      </c>
    </row>
    <row r="144" spans="1:9" ht="12.75" customHeight="1" x14ac:dyDescent="0.2">
      <c r="A144" s="71" t="s">
        <v>154</v>
      </c>
      <c r="B144" s="71" t="s">
        <v>153</v>
      </c>
      <c r="C144" s="71" t="s">
        <v>112</v>
      </c>
      <c r="D144" s="71">
        <v>5</v>
      </c>
      <c r="E144" s="71">
        <v>5</v>
      </c>
      <c r="F144" s="71">
        <f t="shared" si="8"/>
        <v>10</v>
      </c>
      <c r="G144" s="69" t="s">
        <v>1331</v>
      </c>
      <c r="H144" s="69">
        <f t="shared" si="9"/>
        <v>11</v>
      </c>
      <c r="I144" s="69">
        <v>1</v>
      </c>
    </row>
    <row r="145" spans="1:9" ht="12.75" customHeight="1" x14ac:dyDescent="0.2">
      <c r="A145" s="71" t="s">
        <v>118</v>
      </c>
      <c r="B145" s="71" t="s">
        <v>117</v>
      </c>
      <c r="C145" s="71" t="s">
        <v>77</v>
      </c>
      <c r="D145" s="71">
        <v>5</v>
      </c>
      <c r="E145" s="71">
        <v>6</v>
      </c>
      <c r="F145" s="71">
        <f t="shared" si="8"/>
        <v>11</v>
      </c>
      <c r="G145" s="69">
        <v>0</v>
      </c>
      <c r="H145" s="69">
        <f t="shared" si="9"/>
        <v>11</v>
      </c>
    </row>
    <row r="146" spans="1:9" ht="12.75" customHeight="1" x14ac:dyDescent="0.2">
      <c r="A146" s="71" t="s">
        <v>136</v>
      </c>
      <c r="B146" s="71" t="s">
        <v>135</v>
      </c>
      <c r="C146" s="71" t="s">
        <v>91</v>
      </c>
      <c r="D146" s="71">
        <v>5</v>
      </c>
      <c r="E146" s="71">
        <v>5</v>
      </c>
      <c r="F146" s="71">
        <f t="shared" si="8"/>
        <v>10</v>
      </c>
      <c r="G146" s="69" t="s">
        <v>1337</v>
      </c>
      <c r="H146" s="69">
        <f t="shared" si="9"/>
        <v>11</v>
      </c>
      <c r="I146" s="69">
        <v>1</v>
      </c>
    </row>
    <row r="147" spans="1:9" ht="12.75" customHeight="1" x14ac:dyDescent="0.2">
      <c r="A147" s="71" t="s">
        <v>57</v>
      </c>
      <c r="B147" s="71" t="s">
        <v>56</v>
      </c>
      <c r="C147" s="71" t="s">
        <v>55</v>
      </c>
      <c r="D147" s="71">
        <v>5</v>
      </c>
      <c r="E147" s="71">
        <v>6</v>
      </c>
      <c r="F147" s="71">
        <f t="shared" si="8"/>
        <v>11</v>
      </c>
      <c r="G147" s="69">
        <v>0</v>
      </c>
      <c r="H147" s="69">
        <f t="shared" si="9"/>
        <v>11</v>
      </c>
    </row>
    <row r="148" spans="1:9" ht="12.75" customHeight="1" x14ac:dyDescent="0.2">
      <c r="A148" s="71" t="s">
        <v>1</v>
      </c>
      <c r="B148" s="71" t="s">
        <v>1</v>
      </c>
      <c r="C148" s="71" t="s">
        <v>0</v>
      </c>
      <c r="D148" s="71"/>
      <c r="E148" s="71"/>
      <c r="F148" s="71">
        <f>SUM(F2:F147)</f>
        <v>862.5</v>
      </c>
      <c r="H148" s="69">
        <f>SUM(H2:H147)</f>
        <v>931.5</v>
      </c>
    </row>
  </sheetData>
  <autoFilter ref="A1:H148">
    <filterColumn colId="2">
      <filters>
        <filter val="人事主任"/>
        <filter val="小　計"/>
        <filter val="小學行政"/>
        <filter val="主任教官"/>
        <filter val="主任輔導"/>
        <filter val="外籍教師"/>
        <filter val="幼保召集"/>
        <filter val="美術班組長"/>
        <filter val="音樂班組長"/>
        <filter val="兼任行政"/>
        <filter val="校牧"/>
        <filter val="校長室秘書"/>
        <filter val="訓育組長"/>
        <filter val="國中導師"/>
        <filter val="_x0002_國中導師"/>
        <filter val="專任教師"/>
        <filter val="組長"/>
        <filter val="設備組長"/>
        <filter val="註冊組長"/>
        <filter val="資訊組長"/>
        <filter val="圖書館組長"/>
        <filter val="實研組長"/>
        <filter val="輔導教師"/>
        <filter val="學務主任"/>
        <filter val="導師"/>
        <filter val="_x0002_導師"/>
        <filter val="橄欖球教練"/>
        <filter val="總務主任"/>
        <filter val="體衛組長"/>
      </filters>
    </filterColumn>
  </autoFilter>
  <sortState ref="A3:I147">
    <sortCondition ref="H3:H147"/>
  </sortState>
  <phoneticPr fontId="1" type="noConversion"/>
  <pageMargins left="0.7" right="0.7" top="0.75" bottom="0.75" header="0.3" footer="0.3"/>
  <pageSetup paperSize="9" orientation="landscape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7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RowHeight="12.75" x14ac:dyDescent="0.2"/>
  <cols>
    <col min="1" max="1" width="11.28515625" style="20" customWidth="1"/>
    <col min="2" max="5" width="9.140625" style="20"/>
    <col min="6" max="6" width="16.42578125" style="20" bestFit="1" customWidth="1"/>
    <col min="7" max="11" width="9.140625" style="20"/>
    <col min="12" max="12" width="13" style="20" customWidth="1"/>
    <col min="13" max="15" width="9.140625" style="20"/>
    <col min="16" max="16" width="11.42578125" style="20" customWidth="1"/>
    <col min="17" max="20" width="9.140625" style="20"/>
    <col min="21" max="21" width="9.7109375" style="20" bestFit="1" customWidth="1"/>
    <col min="22" max="16384" width="9.140625" style="20"/>
  </cols>
  <sheetData>
    <row r="1" spans="1:27" ht="27.75" x14ac:dyDescent="0.4">
      <c r="A1" s="106" t="s">
        <v>773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7" ht="16.5" x14ac:dyDescent="0.25">
      <c r="A2" s="7" t="s">
        <v>448</v>
      </c>
      <c r="B2" s="105" t="s">
        <v>352</v>
      </c>
      <c r="C2" s="105"/>
      <c r="D2" s="105"/>
      <c r="E2" s="105"/>
      <c r="F2" s="105"/>
      <c r="G2" s="105"/>
      <c r="H2" s="105"/>
      <c r="I2" s="105"/>
      <c r="J2" s="9"/>
      <c r="K2" s="9"/>
      <c r="L2" s="7" t="s">
        <v>448</v>
      </c>
      <c r="M2" s="105" t="s">
        <v>351</v>
      </c>
      <c r="N2" s="105"/>
      <c r="O2" s="105"/>
      <c r="P2" s="105"/>
      <c r="Q2" s="105"/>
      <c r="R2" s="105"/>
      <c r="S2" s="105"/>
    </row>
    <row r="3" spans="1:27" ht="23.25" x14ac:dyDescent="0.25">
      <c r="A3" s="33" t="s">
        <v>345</v>
      </c>
      <c r="B3" s="33" t="s">
        <v>342</v>
      </c>
      <c r="C3" s="33" t="s">
        <v>374</v>
      </c>
      <c r="D3" s="33" t="s">
        <v>342</v>
      </c>
      <c r="E3" s="33" t="s">
        <v>350</v>
      </c>
      <c r="F3" s="10" t="s">
        <v>774</v>
      </c>
      <c r="G3" s="10" t="s">
        <v>426</v>
      </c>
      <c r="H3" s="33" t="s">
        <v>342</v>
      </c>
      <c r="I3" s="33" t="s">
        <v>400</v>
      </c>
      <c r="J3" s="9"/>
      <c r="K3" s="9"/>
      <c r="L3" s="33" t="s">
        <v>345</v>
      </c>
      <c r="M3" s="33" t="s">
        <v>342</v>
      </c>
      <c r="N3" s="33" t="s">
        <v>344</v>
      </c>
      <c r="O3" s="33" t="s">
        <v>399</v>
      </c>
      <c r="P3" s="10" t="s">
        <v>398</v>
      </c>
      <c r="Q3" s="11" t="s">
        <v>342</v>
      </c>
      <c r="R3" s="10" t="s">
        <v>397</v>
      </c>
      <c r="S3" s="33" t="s">
        <v>342</v>
      </c>
    </row>
    <row r="4" spans="1:27" ht="16.5" x14ac:dyDescent="0.25">
      <c r="A4" s="33" t="s">
        <v>340</v>
      </c>
      <c r="B4" s="33" t="s">
        <v>339</v>
      </c>
      <c r="C4" s="33" t="s">
        <v>338</v>
      </c>
      <c r="D4" s="33" t="s">
        <v>337</v>
      </c>
      <c r="E4" s="33" t="s">
        <v>336</v>
      </c>
      <c r="F4" s="33" t="s">
        <v>335</v>
      </c>
      <c r="G4" s="33" t="s">
        <v>334</v>
      </c>
      <c r="H4" s="33" t="s">
        <v>333</v>
      </c>
      <c r="I4" s="33" t="s">
        <v>341</v>
      </c>
      <c r="J4" s="9"/>
      <c r="K4" s="9"/>
      <c r="L4" s="33" t="s">
        <v>340</v>
      </c>
      <c r="M4" s="33" t="s">
        <v>339</v>
      </c>
      <c r="N4" s="33" t="s">
        <v>338</v>
      </c>
      <c r="O4" s="33" t="s">
        <v>337</v>
      </c>
      <c r="P4" s="33" t="s">
        <v>336</v>
      </c>
      <c r="Q4" s="33" t="s">
        <v>335</v>
      </c>
      <c r="R4" s="33" t="s">
        <v>334</v>
      </c>
      <c r="S4" s="33" t="s">
        <v>333</v>
      </c>
      <c r="U4" s="21" t="s">
        <v>316</v>
      </c>
      <c r="V4" s="21" t="s">
        <v>315</v>
      </c>
      <c r="W4" s="21" t="s">
        <v>314</v>
      </c>
      <c r="X4" s="22" t="s">
        <v>313</v>
      </c>
      <c r="Y4" s="22" t="s">
        <v>312</v>
      </c>
      <c r="Z4" s="22" t="s">
        <v>311</v>
      </c>
      <c r="AA4" s="23" t="s">
        <v>765</v>
      </c>
    </row>
    <row r="5" spans="1:27" ht="15.75" x14ac:dyDescent="0.25">
      <c r="A5" s="24" t="s">
        <v>788</v>
      </c>
      <c r="B5" s="25">
        <f>COUNTA(B67:B80)+COUNTA(B53:B63)+COUNTA(B39:B49)+COUNTA(B28:B35)+COUNTA(B17:B24)+COUNTA(B6:B13)</f>
        <v>60</v>
      </c>
      <c r="C5" s="25">
        <f t="shared" ref="C5:G5" si="0">COUNTA(C67:C80)+COUNTA(C53:C63)+COUNTA(C39:C49)+COUNTA(C28:C35)+COUNTA(C17:C24)+COUNTA(C6:C13)</f>
        <v>60</v>
      </c>
      <c r="D5" s="25">
        <f t="shared" si="0"/>
        <v>60</v>
      </c>
      <c r="E5" s="25">
        <f t="shared" si="0"/>
        <v>60</v>
      </c>
      <c r="F5" s="25">
        <f t="shared" si="0"/>
        <v>60</v>
      </c>
      <c r="G5" s="25">
        <f t="shared" si="0"/>
        <v>60</v>
      </c>
      <c r="H5" s="25">
        <f>COUNTA(H67:H80)+COUNTA(H53:H63)+COUNTA(H39:H49)+COUNTA(H28:H35)+COUNTA(H17:H24)+COUNTA(H6:H13)</f>
        <v>60</v>
      </c>
      <c r="I5" s="25">
        <f>COUNTA(I67:I80)+COUNTA(I53:I63)+COUNTA(I39:I49)+COUNTA(I28:I35)+COUNTA(I17:I24)+COUNTA(I6:I13)</f>
        <v>60</v>
      </c>
      <c r="L5" s="13"/>
      <c r="M5" s="25">
        <f>COUNTA(M67:M80)+COUNTA(M53:M63)+COUNTA(M39:M49)+COUNTA(M28:M35)+COUNTA(M17:M24)+COUNTA(M6:M13)</f>
        <v>60</v>
      </c>
      <c r="N5" s="25">
        <f t="shared" ref="N5:R5" si="1">COUNTA(N67:N80)+COUNTA(N53:N63)+COUNTA(N39:N49)+COUNTA(N28:N35)+COUNTA(N17:N24)+COUNTA(N6:N13)</f>
        <v>60</v>
      </c>
      <c r="O5" s="25">
        <f t="shared" si="1"/>
        <v>60</v>
      </c>
      <c r="P5" s="25">
        <f t="shared" si="1"/>
        <v>60</v>
      </c>
      <c r="Q5" s="25">
        <f t="shared" si="1"/>
        <v>60</v>
      </c>
      <c r="R5" s="25">
        <f t="shared" si="1"/>
        <v>60</v>
      </c>
      <c r="S5" s="25">
        <f>COUNTA(S67:S80)+COUNTA(S53:S63)+COUNTA(S39:S49)+COUNTA(S28:S35)+COUNTA(S17:S24)+COUNTA(S6:S13)</f>
        <v>60</v>
      </c>
      <c r="U5" s="21"/>
      <c r="V5" s="21"/>
      <c r="W5" s="21"/>
      <c r="X5" s="22"/>
      <c r="Y5" s="22"/>
      <c r="Z5" s="22"/>
      <c r="AA5" s="23"/>
    </row>
    <row r="6" spans="1:27" ht="26.25" x14ac:dyDescent="0.25">
      <c r="A6" s="7" t="s">
        <v>447</v>
      </c>
      <c r="B6" s="12" t="s">
        <v>159</v>
      </c>
      <c r="C6" s="12" t="s">
        <v>159</v>
      </c>
      <c r="D6" s="12" t="s">
        <v>50</v>
      </c>
      <c r="E6" s="12" t="s">
        <v>59</v>
      </c>
      <c r="F6" s="12" t="s">
        <v>196</v>
      </c>
      <c r="G6" s="12" t="s">
        <v>159</v>
      </c>
      <c r="H6" s="12" t="s">
        <v>159</v>
      </c>
      <c r="I6" s="12" t="s">
        <v>196</v>
      </c>
      <c r="J6" s="9"/>
      <c r="K6" s="9"/>
      <c r="L6" s="7" t="s">
        <v>447</v>
      </c>
      <c r="M6" s="12" t="s">
        <v>83</v>
      </c>
      <c r="N6" s="12" t="s">
        <v>159</v>
      </c>
      <c r="O6" s="12" t="s">
        <v>159</v>
      </c>
      <c r="P6" s="12" t="s">
        <v>372</v>
      </c>
      <c r="Q6" s="12" t="s">
        <v>83</v>
      </c>
      <c r="R6" s="12" t="s">
        <v>159</v>
      </c>
      <c r="S6" s="12" t="s">
        <v>159</v>
      </c>
      <c r="U6" s="21" t="s">
        <v>446</v>
      </c>
      <c r="V6" s="21" t="s">
        <v>328</v>
      </c>
      <c r="W6" s="21" t="s">
        <v>380</v>
      </c>
      <c r="X6" s="21">
        <v>3</v>
      </c>
      <c r="Y6" s="21">
        <v>2</v>
      </c>
      <c r="Z6" s="21">
        <v>5</v>
      </c>
      <c r="AA6" s="21">
        <v>5</v>
      </c>
    </row>
    <row r="7" spans="1:27" ht="26.25" x14ac:dyDescent="0.25">
      <c r="A7" s="7" t="s">
        <v>445</v>
      </c>
      <c r="B7" s="12" t="s">
        <v>108</v>
      </c>
      <c r="C7" s="12" t="s">
        <v>372</v>
      </c>
      <c r="D7" s="12" t="s">
        <v>108</v>
      </c>
      <c r="E7" s="12" t="s">
        <v>108</v>
      </c>
      <c r="F7" s="12" t="s">
        <v>117</v>
      </c>
      <c r="G7" s="12" t="s">
        <v>108</v>
      </c>
      <c r="H7" s="12" t="s">
        <v>133</v>
      </c>
      <c r="I7" s="12" t="s">
        <v>108</v>
      </c>
      <c r="J7" s="9"/>
      <c r="K7" s="9"/>
      <c r="L7" s="7" t="s">
        <v>445</v>
      </c>
      <c r="M7" s="12" t="s">
        <v>108</v>
      </c>
      <c r="N7" s="12" t="s">
        <v>83</v>
      </c>
      <c r="O7" s="12" t="s">
        <v>83</v>
      </c>
      <c r="P7" s="12" t="s">
        <v>83</v>
      </c>
      <c r="Q7" s="12" t="s">
        <v>108</v>
      </c>
      <c r="R7" s="12" t="s">
        <v>83</v>
      </c>
      <c r="S7" s="12" t="s">
        <v>108</v>
      </c>
      <c r="U7" s="21" t="s">
        <v>444</v>
      </c>
      <c r="V7" s="21" t="s">
        <v>357</v>
      </c>
      <c r="W7" s="21" t="s">
        <v>380</v>
      </c>
      <c r="X7" s="21">
        <v>0</v>
      </c>
      <c r="Y7" s="21">
        <v>2</v>
      </c>
      <c r="Z7" s="21">
        <v>2</v>
      </c>
      <c r="AA7" s="21">
        <v>2</v>
      </c>
    </row>
    <row r="8" spans="1:27" ht="26.25" x14ac:dyDescent="0.25">
      <c r="A8" s="7" t="s">
        <v>280</v>
      </c>
      <c r="B8" s="12" t="s">
        <v>281</v>
      </c>
      <c r="C8" s="40" t="s">
        <v>811</v>
      </c>
      <c r="D8" s="12" t="s">
        <v>281</v>
      </c>
      <c r="E8" s="12" t="s">
        <v>281</v>
      </c>
      <c r="F8" s="12" t="s">
        <v>281</v>
      </c>
      <c r="G8" s="12" t="s">
        <v>281</v>
      </c>
      <c r="H8" s="12" t="s">
        <v>81</v>
      </c>
      <c r="I8" s="12" t="s">
        <v>372</v>
      </c>
      <c r="J8" s="9"/>
      <c r="K8" s="9"/>
      <c r="L8" s="7" t="s">
        <v>280</v>
      </c>
      <c r="M8" s="41" t="s">
        <v>218</v>
      </c>
      <c r="N8" s="40" t="s">
        <v>812</v>
      </c>
      <c r="O8" s="40" t="s">
        <v>813</v>
      </c>
      <c r="P8" s="41" t="s">
        <v>218</v>
      </c>
      <c r="Q8" s="41" t="s">
        <v>218</v>
      </c>
      <c r="R8" s="40" t="s">
        <v>812</v>
      </c>
      <c r="S8" s="40" t="s">
        <v>814</v>
      </c>
      <c r="U8" s="21" t="s">
        <v>443</v>
      </c>
      <c r="V8" s="21" t="s">
        <v>442</v>
      </c>
      <c r="W8" s="21" t="s">
        <v>380</v>
      </c>
      <c r="X8" s="21">
        <v>0</v>
      </c>
      <c r="Y8" s="21">
        <v>3</v>
      </c>
      <c r="Z8" s="21">
        <v>3</v>
      </c>
      <c r="AA8" s="21">
        <v>3</v>
      </c>
    </row>
    <row r="9" spans="1:27" ht="26.25" x14ac:dyDescent="0.25">
      <c r="A9" s="7" t="s">
        <v>317</v>
      </c>
      <c r="B9" s="12" t="s">
        <v>172</v>
      </c>
      <c r="C9" s="40" t="s">
        <v>812</v>
      </c>
      <c r="D9" s="12" t="s">
        <v>172</v>
      </c>
      <c r="E9" s="12" t="s">
        <v>372</v>
      </c>
      <c r="F9" s="12" t="s">
        <v>172</v>
      </c>
      <c r="G9" s="12" t="s">
        <v>196</v>
      </c>
      <c r="H9" s="12" t="s">
        <v>172</v>
      </c>
      <c r="I9" s="12" t="s">
        <v>172</v>
      </c>
      <c r="J9" s="9"/>
      <c r="K9" s="9"/>
      <c r="L9" s="7" t="s">
        <v>317</v>
      </c>
      <c r="M9" s="12" t="s">
        <v>151</v>
      </c>
      <c r="N9" s="12" t="s">
        <v>172</v>
      </c>
      <c r="O9" s="12" t="s">
        <v>117</v>
      </c>
      <c r="P9" s="12" t="s">
        <v>117</v>
      </c>
      <c r="Q9" s="12" t="s">
        <v>172</v>
      </c>
      <c r="R9" s="12" t="s">
        <v>117</v>
      </c>
      <c r="S9" s="12" t="s">
        <v>172</v>
      </c>
      <c r="U9" s="21" t="s">
        <v>441</v>
      </c>
      <c r="V9" s="21" t="s">
        <v>440</v>
      </c>
      <c r="W9" s="21" t="s">
        <v>380</v>
      </c>
      <c r="X9" s="21">
        <v>3</v>
      </c>
      <c r="Y9" s="21">
        <v>4</v>
      </c>
      <c r="Z9" s="21">
        <v>7</v>
      </c>
      <c r="AA9" s="21">
        <v>7</v>
      </c>
    </row>
    <row r="10" spans="1:27" ht="26.25" x14ac:dyDescent="0.25">
      <c r="A10" s="7" t="s">
        <v>439</v>
      </c>
      <c r="B10" s="12" t="s">
        <v>157</v>
      </c>
      <c r="C10" s="12" t="s">
        <v>196</v>
      </c>
      <c r="D10" s="12" t="s">
        <v>157</v>
      </c>
      <c r="E10" s="12" t="s">
        <v>196</v>
      </c>
      <c r="F10" s="12" t="s">
        <v>157</v>
      </c>
      <c r="G10" s="12" t="s">
        <v>372</v>
      </c>
      <c r="H10" s="12" t="s">
        <v>157</v>
      </c>
      <c r="I10" s="12" t="s">
        <v>81</v>
      </c>
      <c r="J10" s="9"/>
      <c r="K10" s="9"/>
      <c r="L10" s="7" t="s">
        <v>439</v>
      </c>
      <c r="M10" s="12" t="s">
        <v>157</v>
      </c>
      <c r="N10" s="12" t="s">
        <v>196</v>
      </c>
      <c r="O10" s="12" t="s">
        <v>157</v>
      </c>
      <c r="P10" s="12" t="s">
        <v>121</v>
      </c>
      <c r="Q10" s="12" t="s">
        <v>121</v>
      </c>
      <c r="R10" s="12" t="s">
        <v>157</v>
      </c>
      <c r="S10" s="12" t="s">
        <v>157</v>
      </c>
      <c r="U10" s="21" t="s">
        <v>438</v>
      </c>
      <c r="V10" s="21" t="s">
        <v>437</v>
      </c>
      <c r="W10" s="21" t="s">
        <v>380</v>
      </c>
      <c r="X10" s="21">
        <v>0</v>
      </c>
      <c r="Y10" s="21">
        <v>4</v>
      </c>
      <c r="Z10" s="21">
        <v>4</v>
      </c>
      <c r="AA10" s="21">
        <v>0</v>
      </c>
    </row>
    <row r="11" spans="1:27" ht="28.5" x14ac:dyDescent="0.25">
      <c r="A11" s="7" t="s">
        <v>277</v>
      </c>
      <c r="B11" s="12" t="s">
        <v>278</v>
      </c>
      <c r="C11" s="12" t="s">
        <v>117</v>
      </c>
      <c r="D11" s="12" t="s">
        <v>196</v>
      </c>
      <c r="E11" s="35" t="s">
        <v>799</v>
      </c>
      <c r="F11" s="14" t="s">
        <v>764</v>
      </c>
      <c r="G11" s="34" t="s">
        <v>795</v>
      </c>
      <c r="H11" s="12" t="s">
        <v>117</v>
      </c>
      <c r="I11" s="12" t="s">
        <v>278</v>
      </c>
      <c r="J11" s="9"/>
      <c r="K11" s="9"/>
      <c r="L11" s="7" t="s">
        <v>277</v>
      </c>
      <c r="M11" s="12" t="s">
        <v>278</v>
      </c>
      <c r="N11" s="12" t="s">
        <v>117</v>
      </c>
      <c r="O11" s="12" t="s">
        <v>278</v>
      </c>
      <c r="P11" s="12" t="s">
        <v>278</v>
      </c>
      <c r="Q11" s="12" t="s">
        <v>117</v>
      </c>
      <c r="R11" s="12" t="s">
        <v>424</v>
      </c>
      <c r="S11" s="12" t="s">
        <v>424</v>
      </c>
      <c r="U11" s="21" t="s">
        <v>436</v>
      </c>
      <c r="V11" s="21" t="s">
        <v>435</v>
      </c>
      <c r="W11" s="21" t="s">
        <v>380</v>
      </c>
      <c r="X11" s="21">
        <v>0</v>
      </c>
      <c r="Y11" s="21">
        <v>8</v>
      </c>
      <c r="Z11" s="21">
        <v>8</v>
      </c>
      <c r="AA11" s="21">
        <v>8</v>
      </c>
    </row>
    <row r="12" spans="1:27" ht="26.25" x14ac:dyDescent="0.25">
      <c r="A12" s="7" t="s">
        <v>220</v>
      </c>
      <c r="B12" s="12" t="s">
        <v>221</v>
      </c>
      <c r="C12" s="12" t="s">
        <v>221</v>
      </c>
      <c r="D12" s="12" t="s">
        <v>13</v>
      </c>
      <c r="E12" s="12" t="s">
        <v>221</v>
      </c>
      <c r="F12" s="12" t="s">
        <v>13</v>
      </c>
      <c r="G12" s="12" t="s">
        <v>117</v>
      </c>
      <c r="H12" s="12" t="s">
        <v>13</v>
      </c>
      <c r="I12" s="12" t="s">
        <v>117</v>
      </c>
      <c r="J12" s="9">
        <v>64</v>
      </c>
      <c r="K12" s="9"/>
      <c r="L12" s="7" t="s">
        <v>220</v>
      </c>
      <c r="M12" s="12" t="s">
        <v>221</v>
      </c>
      <c r="N12" s="12" t="s">
        <v>13</v>
      </c>
      <c r="O12" s="12" t="s">
        <v>221</v>
      </c>
      <c r="P12" s="12" t="s">
        <v>221</v>
      </c>
      <c r="Q12" s="12" t="s">
        <v>13</v>
      </c>
      <c r="R12" s="12" t="s">
        <v>13</v>
      </c>
      <c r="S12" s="12" t="s">
        <v>221</v>
      </c>
      <c r="T12" s="20">
        <v>56</v>
      </c>
      <c r="U12" s="21" t="s">
        <v>434</v>
      </c>
      <c r="V12" s="21" t="s">
        <v>433</v>
      </c>
      <c r="W12" s="21" t="s">
        <v>380</v>
      </c>
      <c r="X12" s="21">
        <v>4</v>
      </c>
      <c r="Y12" s="21">
        <v>0</v>
      </c>
      <c r="Z12" s="21">
        <v>4</v>
      </c>
      <c r="AA12" s="21">
        <v>4</v>
      </c>
    </row>
    <row r="13" spans="1:27" ht="26.25" x14ac:dyDescent="0.25">
      <c r="A13" s="7" t="s">
        <v>432</v>
      </c>
      <c r="B13" s="12" t="s">
        <v>92</v>
      </c>
      <c r="C13" s="12" t="s">
        <v>92</v>
      </c>
      <c r="D13" s="12" t="s">
        <v>23</v>
      </c>
      <c r="E13" s="12" t="s">
        <v>23</v>
      </c>
      <c r="F13" s="12" t="s">
        <v>92</v>
      </c>
      <c r="G13" s="12" t="s">
        <v>92</v>
      </c>
      <c r="H13" s="12" t="s">
        <v>23</v>
      </c>
      <c r="I13" s="12" t="s">
        <v>92</v>
      </c>
      <c r="J13" s="9">
        <f>COUNTA(B6:I13)</f>
        <v>64</v>
      </c>
      <c r="K13" s="9"/>
      <c r="L13" s="7" t="s">
        <v>432</v>
      </c>
      <c r="M13" s="12" t="s">
        <v>23</v>
      </c>
      <c r="N13" s="12" t="s">
        <v>92</v>
      </c>
      <c r="O13" s="12" t="s">
        <v>196</v>
      </c>
      <c r="P13" s="12" t="s">
        <v>75</v>
      </c>
      <c r="Q13" s="12" t="s">
        <v>23</v>
      </c>
      <c r="R13" s="12" t="s">
        <v>23</v>
      </c>
      <c r="S13" s="12" t="s">
        <v>92</v>
      </c>
      <c r="T13" s="9">
        <f>COUNTA(M6:S13)</f>
        <v>56</v>
      </c>
      <c r="U13" s="21" t="s">
        <v>431</v>
      </c>
      <c r="V13" s="22" t="s">
        <v>764</v>
      </c>
      <c r="W13" s="21" t="s">
        <v>380</v>
      </c>
      <c r="X13" s="21">
        <v>8</v>
      </c>
      <c r="Y13" s="21">
        <v>0</v>
      </c>
      <c r="Z13" s="21">
        <v>8</v>
      </c>
      <c r="AA13" s="21">
        <v>8</v>
      </c>
    </row>
    <row r="14" spans="1:27" ht="26.25" x14ac:dyDescent="0.25">
      <c r="A14" s="33"/>
      <c r="B14" s="105" t="s">
        <v>352</v>
      </c>
      <c r="C14" s="105"/>
      <c r="D14" s="105"/>
      <c r="E14" s="105"/>
      <c r="F14" s="105"/>
      <c r="G14" s="105"/>
      <c r="H14" s="105"/>
      <c r="I14" s="105"/>
      <c r="J14" s="9"/>
      <c r="K14" s="9"/>
      <c r="L14" s="33"/>
      <c r="M14" s="105" t="s">
        <v>351</v>
      </c>
      <c r="N14" s="105"/>
      <c r="O14" s="105"/>
      <c r="P14" s="105"/>
      <c r="Q14" s="105"/>
      <c r="R14" s="105"/>
      <c r="S14" s="105"/>
      <c r="U14" s="21" t="s">
        <v>429</v>
      </c>
      <c r="V14" s="21" t="s">
        <v>428</v>
      </c>
      <c r="W14" s="21" t="s">
        <v>380</v>
      </c>
      <c r="X14" s="21">
        <v>5</v>
      </c>
      <c r="Y14" s="21">
        <v>4</v>
      </c>
      <c r="Z14" s="21">
        <v>9</v>
      </c>
      <c r="AA14" s="21">
        <v>9</v>
      </c>
    </row>
    <row r="15" spans="1:27" ht="26.25" x14ac:dyDescent="0.25">
      <c r="A15" s="33" t="s">
        <v>345</v>
      </c>
      <c r="B15" s="33" t="s">
        <v>342</v>
      </c>
      <c r="C15" s="33" t="s">
        <v>374</v>
      </c>
      <c r="D15" s="33" t="s">
        <v>342</v>
      </c>
      <c r="E15" s="33" t="s">
        <v>350</v>
      </c>
      <c r="F15" s="10" t="s">
        <v>427</v>
      </c>
      <c r="G15" s="10" t="s">
        <v>426</v>
      </c>
      <c r="H15" s="33" t="s">
        <v>342</v>
      </c>
      <c r="I15" s="33" t="s">
        <v>400</v>
      </c>
      <c r="J15" s="9"/>
      <c r="K15" s="9"/>
      <c r="L15" s="33" t="s">
        <v>345</v>
      </c>
      <c r="M15" s="33" t="s">
        <v>342</v>
      </c>
      <c r="N15" s="33" t="s">
        <v>344</v>
      </c>
      <c r="O15" s="33" t="s">
        <v>399</v>
      </c>
      <c r="P15" s="10" t="s">
        <v>398</v>
      </c>
      <c r="Q15" s="11" t="s">
        <v>342</v>
      </c>
      <c r="R15" s="10" t="s">
        <v>397</v>
      </c>
      <c r="S15" s="33" t="s">
        <v>342</v>
      </c>
      <c r="U15" s="21" t="s">
        <v>425</v>
      </c>
      <c r="V15" s="21" t="s">
        <v>424</v>
      </c>
      <c r="W15" s="21" t="s">
        <v>380</v>
      </c>
      <c r="X15" s="21">
        <v>4</v>
      </c>
      <c r="Y15" s="21">
        <v>6</v>
      </c>
      <c r="Z15" s="21">
        <v>10</v>
      </c>
      <c r="AA15" s="21">
        <v>10</v>
      </c>
    </row>
    <row r="16" spans="1:27" ht="26.25" x14ac:dyDescent="0.25">
      <c r="A16" s="33" t="s">
        <v>340</v>
      </c>
      <c r="B16" s="33" t="s">
        <v>339</v>
      </c>
      <c r="C16" s="33" t="s">
        <v>338</v>
      </c>
      <c r="D16" s="33" t="s">
        <v>337</v>
      </c>
      <c r="E16" s="33" t="s">
        <v>336</v>
      </c>
      <c r="F16" s="33" t="s">
        <v>335</v>
      </c>
      <c r="G16" s="33" t="s">
        <v>334</v>
      </c>
      <c r="H16" s="33" t="s">
        <v>333</v>
      </c>
      <c r="I16" s="33" t="s">
        <v>341</v>
      </c>
      <c r="J16" s="9"/>
      <c r="K16" s="9"/>
      <c r="L16" s="33" t="s">
        <v>340</v>
      </c>
      <c r="M16" s="33" t="s">
        <v>339</v>
      </c>
      <c r="N16" s="33" t="s">
        <v>338</v>
      </c>
      <c r="O16" s="33" t="s">
        <v>337</v>
      </c>
      <c r="P16" s="33" t="s">
        <v>336</v>
      </c>
      <c r="Q16" s="33" t="s">
        <v>335</v>
      </c>
      <c r="R16" s="33" t="s">
        <v>334</v>
      </c>
      <c r="S16" s="33" t="s">
        <v>333</v>
      </c>
      <c r="U16" s="21" t="s">
        <v>423</v>
      </c>
      <c r="V16" s="21" t="s">
        <v>422</v>
      </c>
      <c r="W16" s="21" t="s">
        <v>380</v>
      </c>
      <c r="X16" s="21">
        <v>0</v>
      </c>
      <c r="Y16" s="21">
        <v>2</v>
      </c>
      <c r="Z16" s="21">
        <v>2</v>
      </c>
      <c r="AA16" s="21">
        <v>2</v>
      </c>
    </row>
    <row r="17" spans="1:27" ht="28.5" x14ac:dyDescent="0.25">
      <c r="A17" s="7" t="s">
        <v>421</v>
      </c>
      <c r="B17" s="12" t="s">
        <v>131</v>
      </c>
      <c r="C17" s="12" t="s">
        <v>131</v>
      </c>
      <c r="D17" s="12" t="s">
        <v>133</v>
      </c>
      <c r="E17" s="12" t="s">
        <v>131</v>
      </c>
      <c r="F17" s="12" t="s">
        <v>133</v>
      </c>
      <c r="G17" s="12" t="s">
        <v>131</v>
      </c>
      <c r="H17" s="12" t="s">
        <v>131</v>
      </c>
      <c r="I17" s="34" t="s">
        <v>796</v>
      </c>
      <c r="J17" s="9"/>
      <c r="K17" s="9"/>
      <c r="L17" s="7" t="s">
        <v>421</v>
      </c>
      <c r="M17" s="12" t="s">
        <v>121</v>
      </c>
      <c r="N17" s="12" t="s">
        <v>121</v>
      </c>
      <c r="O17" s="12" t="s">
        <v>403</v>
      </c>
      <c r="P17" s="12" t="s">
        <v>204</v>
      </c>
      <c r="Q17" s="12" t="s">
        <v>372</v>
      </c>
      <c r="R17" s="12" t="s">
        <v>81</v>
      </c>
      <c r="S17" s="12" t="s">
        <v>131</v>
      </c>
      <c r="U17" s="21" t="s">
        <v>420</v>
      </c>
      <c r="V17" s="21" t="s">
        <v>419</v>
      </c>
      <c r="W17" s="21" t="s">
        <v>387</v>
      </c>
      <c r="X17" s="21">
        <v>4</v>
      </c>
      <c r="Y17" s="21">
        <v>2</v>
      </c>
      <c r="Z17" s="21">
        <v>6</v>
      </c>
      <c r="AA17" s="21">
        <v>6</v>
      </c>
    </row>
    <row r="18" spans="1:27" ht="16.5" x14ac:dyDescent="0.25">
      <c r="A18" s="7" t="s">
        <v>186</v>
      </c>
      <c r="B18" s="12" t="s">
        <v>187</v>
      </c>
      <c r="C18" s="12" t="s">
        <v>187</v>
      </c>
      <c r="D18" s="12" t="s">
        <v>218</v>
      </c>
      <c r="E18" s="12" t="s">
        <v>20</v>
      </c>
      <c r="F18" s="12" t="s">
        <v>187</v>
      </c>
      <c r="G18" s="12" t="s">
        <v>129</v>
      </c>
      <c r="H18" s="12" t="s">
        <v>187</v>
      </c>
      <c r="I18" s="12" t="s">
        <v>187</v>
      </c>
      <c r="J18" s="9"/>
      <c r="K18" s="9"/>
      <c r="L18" s="7" t="s">
        <v>186</v>
      </c>
      <c r="M18" s="12" t="s">
        <v>187</v>
      </c>
      <c r="N18" s="12" t="s">
        <v>403</v>
      </c>
      <c r="O18" s="12" t="s">
        <v>440</v>
      </c>
      <c r="P18" s="12" t="s">
        <v>187</v>
      </c>
      <c r="Q18" s="12" t="s">
        <v>187</v>
      </c>
      <c r="R18" s="12" t="s">
        <v>187</v>
      </c>
      <c r="S18" s="12" t="s">
        <v>187</v>
      </c>
      <c r="U18" s="21" t="s">
        <v>418</v>
      </c>
      <c r="V18" s="21" t="s">
        <v>417</v>
      </c>
      <c r="W18" s="21" t="s">
        <v>387</v>
      </c>
      <c r="X18" s="21">
        <v>0</v>
      </c>
      <c r="Y18" s="21">
        <v>2</v>
      </c>
      <c r="Z18" s="21">
        <v>2</v>
      </c>
      <c r="AA18" s="21">
        <v>2</v>
      </c>
    </row>
    <row r="19" spans="1:27" ht="26.25" x14ac:dyDescent="0.25">
      <c r="A19" s="7" t="s">
        <v>416</v>
      </c>
      <c r="B19" s="12" t="s">
        <v>113</v>
      </c>
      <c r="C19" s="12" t="s">
        <v>113</v>
      </c>
      <c r="D19" s="12" t="s">
        <v>75</v>
      </c>
      <c r="E19" s="12" t="s">
        <v>75</v>
      </c>
      <c r="F19" s="12" t="s">
        <v>113</v>
      </c>
      <c r="G19" s="12" t="s">
        <v>113</v>
      </c>
      <c r="H19" s="12" t="s">
        <v>129</v>
      </c>
      <c r="I19" s="12" t="s">
        <v>113</v>
      </c>
      <c r="J19" s="9"/>
      <c r="K19" s="9"/>
      <c r="L19" s="7" t="s">
        <v>416</v>
      </c>
      <c r="M19" s="12" t="s">
        <v>110</v>
      </c>
      <c r="N19" s="12" t="s">
        <v>407</v>
      </c>
      <c r="O19" s="12" t="s">
        <v>75</v>
      </c>
      <c r="P19" s="12" t="s">
        <v>113</v>
      </c>
      <c r="Q19" s="12" t="s">
        <v>113</v>
      </c>
      <c r="R19" s="12" t="s">
        <v>110</v>
      </c>
      <c r="S19" s="12" t="s">
        <v>113</v>
      </c>
      <c r="U19" s="21" t="s">
        <v>415</v>
      </c>
      <c r="V19" s="21" t="s">
        <v>414</v>
      </c>
      <c r="W19" s="21" t="s">
        <v>380</v>
      </c>
      <c r="X19" s="21">
        <v>2</v>
      </c>
      <c r="Y19" s="21">
        <v>0</v>
      </c>
      <c r="Z19" s="21">
        <v>2</v>
      </c>
      <c r="AA19" s="21">
        <v>2</v>
      </c>
    </row>
    <row r="20" spans="1:27" ht="26.25" x14ac:dyDescent="0.25">
      <c r="A20" s="7" t="s">
        <v>292</v>
      </c>
      <c r="B20" s="12" t="s">
        <v>293</v>
      </c>
      <c r="C20" s="12" t="s">
        <v>110</v>
      </c>
      <c r="D20" s="12" t="s">
        <v>293</v>
      </c>
      <c r="E20" s="12" t="s">
        <v>407</v>
      </c>
      <c r="F20" s="12" t="s">
        <v>293</v>
      </c>
      <c r="G20" s="12" t="s">
        <v>293</v>
      </c>
      <c r="H20" s="12" t="s">
        <v>75</v>
      </c>
      <c r="I20" s="12" t="s">
        <v>110</v>
      </c>
      <c r="J20" s="9"/>
      <c r="K20" s="9"/>
      <c r="L20" s="7" t="s">
        <v>292</v>
      </c>
      <c r="M20" s="12" t="s">
        <v>293</v>
      </c>
      <c r="N20" s="12" t="s">
        <v>10</v>
      </c>
      <c r="O20" s="12" t="s">
        <v>110</v>
      </c>
      <c r="P20" s="12" t="s">
        <v>110</v>
      </c>
      <c r="Q20" s="12" t="s">
        <v>440</v>
      </c>
      <c r="R20" s="12" t="s">
        <v>293</v>
      </c>
      <c r="S20" s="12" t="s">
        <v>293</v>
      </c>
      <c r="U20" s="21" t="s">
        <v>413</v>
      </c>
      <c r="V20" s="21" t="s">
        <v>412</v>
      </c>
      <c r="W20" s="21" t="s">
        <v>380</v>
      </c>
      <c r="X20" s="21">
        <v>2</v>
      </c>
      <c r="Y20" s="21">
        <v>0</v>
      </c>
      <c r="Z20" s="21">
        <v>2</v>
      </c>
      <c r="AA20" s="21">
        <v>2</v>
      </c>
    </row>
    <row r="21" spans="1:27" ht="26.25" x14ac:dyDescent="0.25">
      <c r="A21" s="7" t="s">
        <v>283</v>
      </c>
      <c r="B21" s="12" t="s">
        <v>284</v>
      </c>
      <c r="C21" s="12" t="s">
        <v>204</v>
      </c>
      <c r="D21" s="12" t="s">
        <v>110</v>
      </c>
      <c r="E21" s="12" t="s">
        <v>204</v>
      </c>
      <c r="F21" s="12" t="s">
        <v>110</v>
      </c>
      <c r="G21" s="12" t="s">
        <v>284</v>
      </c>
      <c r="H21" s="12" t="s">
        <v>110</v>
      </c>
      <c r="I21" s="12" t="s">
        <v>284</v>
      </c>
      <c r="J21" s="9"/>
      <c r="K21" s="9"/>
      <c r="L21" s="7" t="s">
        <v>283</v>
      </c>
      <c r="M21" s="12" t="s">
        <v>284</v>
      </c>
      <c r="N21" s="12" t="s">
        <v>204</v>
      </c>
      <c r="O21" s="12" t="s">
        <v>284</v>
      </c>
      <c r="P21" s="12" t="s">
        <v>405</v>
      </c>
      <c r="Q21" s="12" t="s">
        <v>284</v>
      </c>
      <c r="R21" s="12" t="s">
        <v>204</v>
      </c>
      <c r="S21" s="12" t="s">
        <v>284</v>
      </c>
      <c r="U21" s="21" t="s">
        <v>411</v>
      </c>
      <c r="V21" s="21" t="s">
        <v>410</v>
      </c>
      <c r="W21" s="21" t="s">
        <v>380</v>
      </c>
      <c r="X21" s="21">
        <v>2</v>
      </c>
      <c r="Y21" s="21">
        <v>0</v>
      </c>
      <c r="Z21" s="21">
        <v>2</v>
      </c>
      <c r="AA21" s="21">
        <v>2</v>
      </c>
    </row>
    <row r="22" spans="1:27" ht="26.25" x14ac:dyDescent="0.25">
      <c r="A22" s="7" t="s">
        <v>409</v>
      </c>
      <c r="B22" s="12" t="s">
        <v>161</v>
      </c>
      <c r="C22" s="12" t="s">
        <v>121</v>
      </c>
      <c r="D22" s="12" t="s">
        <v>161</v>
      </c>
      <c r="E22" s="40" t="s">
        <v>816</v>
      </c>
      <c r="F22" s="12" t="s">
        <v>161</v>
      </c>
      <c r="G22" s="12" t="s">
        <v>110</v>
      </c>
      <c r="H22" s="12" t="s">
        <v>161</v>
      </c>
      <c r="I22" s="12" t="s">
        <v>161</v>
      </c>
      <c r="J22" s="9"/>
      <c r="K22" s="9"/>
      <c r="L22" s="7" t="s">
        <v>409</v>
      </c>
      <c r="M22" s="12" t="s">
        <v>18</v>
      </c>
      <c r="N22" s="12" t="s">
        <v>161</v>
      </c>
      <c r="O22" s="12" t="s">
        <v>405</v>
      </c>
      <c r="P22" s="12" t="s">
        <v>161</v>
      </c>
      <c r="Q22" s="12" t="s">
        <v>18</v>
      </c>
      <c r="R22" s="12" t="s">
        <v>18</v>
      </c>
      <c r="S22" s="12" t="s">
        <v>161</v>
      </c>
      <c r="U22" s="21" t="s">
        <v>408</v>
      </c>
      <c r="V22" s="21" t="s">
        <v>407</v>
      </c>
      <c r="W22" s="21" t="s">
        <v>380</v>
      </c>
      <c r="X22" s="21">
        <v>1</v>
      </c>
      <c r="Y22" s="21">
        <v>1</v>
      </c>
      <c r="Z22" s="21">
        <v>2</v>
      </c>
      <c r="AA22" s="21">
        <v>2</v>
      </c>
    </row>
    <row r="23" spans="1:27" ht="26.25" x14ac:dyDescent="0.25">
      <c r="A23" s="7" t="s">
        <v>306</v>
      </c>
      <c r="B23" s="12" t="s">
        <v>307</v>
      </c>
      <c r="C23" s="12" t="s">
        <v>8</v>
      </c>
      <c r="D23" s="12" t="s">
        <v>8</v>
      </c>
      <c r="E23" s="12" t="s">
        <v>307</v>
      </c>
      <c r="F23" s="12" t="s">
        <v>307</v>
      </c>
      <c r="G23" s="12" t="s">
        <v>307</v>
      </c>
      <c r="H23" s="12" t="s">
        <v>8</v>
      </c>
      <c r="I23" s="12" t="s">
        <v>307</v>
      </c>
      <c r="J23" s="9">
        <v>64</v>
      </c>
      <c r="K23" s="9"/>
      <c r="L23" s="7" t="s">
        <v>306</v>
      </c>
      <c r="M23" s="12" t="s">
        <v>372</v>
      </c>
      <c r="N23" s="12" t="s">
        <v>391</v>
      </c>
      <c r="O23" s="12" t="s">
        <v>8</v>
      </c>
      <c r="P23" s="12" t="s">
        <v>307</v>
      </c>
      <c r="Q23" s="12" t="s">
        <v>8</v>
      </c>
      <c r="R23" s="12" t="s">
        <v>8</v>
      </c>
      <c r="S23" s="12" t="s">
        <v>307</v>
      </c>
      <c r="T23" s="20">
        <v>56</v>
      </c>
      <c r="U23" s="21" t="s">
        <v>406</v>
      </c>
      <c r="V23" s="21" t="s">
        <v>405</v>
      </c>
      <c r="W23" s="21" t="s">
        <v>380</v>
      </c>
      <c r="X23" s="21">
        <v>0</v>
      </c>
      <c r="Y23" s="21">
        <v>2</v>
      </c>
      <c r="Z23" s="21">
        <v>2</v>
      </c>
      <c r="AA23" s="21">
        <v>2</v>
      </c>
    </row>
    <row r="24" spans="1:27" ht="26.25" x14ac:dyDescent="0.25">
      <c r="A24" s="7" t="s">
        <v>210</v>
      </c>
      <c r="B24" s="12" t="s">
        <v>211</v>
      </c>
      <c r="C24" s="12" t="s">
        <v>211</v>
      </c>
      <c r="D24" s="12" t="s">
        <v>18</v>
      </c>
      <c r="E24" s="12" t="s">
        <v>211</v>
      </c>
      <c r="F24" s="12" t="s">
        <v>75</v>
      </c>
      <c r="G24" s="12" t="s">
        <v>18</v>
      </c>
      <c r="H24" s="12" t="s">
        <v>18</v>
      </c>
      <c r="I24" s="12" t="s">
        <v>75</v>
      </c>
      <c r="J24" s="9">
        <f>COUNTA(B17:I24)</f>
        <v>64</v>
      </c>
      <c r="K24" s="9"/>
      <c r="L24" s="7" t="s">
        <v>210</v>
      </c>
      <c r="M24" s="12" t="s">
        <v>211</v>
      </c>
      <c r="N24" s="12" t="s">
        <v>211</v>
      </c>
      <c r="O24" s="12" t="s">
        <v>391</v>
      </c>
      <c r="P24" s="12" t="s">
        <v>211</v>
      </c>
      <c r="Q24" s="12" t="s">
        <v>211</v>
      </c>
      <c r="R24" s="12" t="s">
        <v>211</v>
      </c>
      <c r="S24" s="12" t="s">
        <v>211</v>
      </c>
      <c r="T24" s="9">
        <f>COUNTA(M17:S24)</f>
        <v>56</v>
      </c>
      <c r="U24" s="21" t="s">
        <v>404</v>
      </c>
      <c r="V24" s="21" t="s">
        <v>403</v>
      </c>
      <c r="W24" s="21" t="s">
        <v>380</v>
      </c>
      <c r="X24" s="21">
        <v>0</v>
      </c>
      <c r="Y24" s="21">
        <v>2</v>
      </c>
      <c r="Z24" s="21">
        <v>2</v>
      </c>
      <c r="AA24" s="21">
        <v>2</v>
      </c>
    </row>
    <row r="25" spans="1:27" ht="26.25" x14ac:dyDescent="0.25">
      <c r="A25" s="33"/>
      <c r="B25" s="105" t="s">
        <v>352</v>
      </c>
      <c r="C25" s="105"/>
      <c r="D25" s="105"/>
      <c r="E25" s="105"/>
      <c r="F25" s="105"/>
      <c r="G25" s="105"/>
      <c r="H25" s="105"/>
      <c r="I25" s="105"/>
      <c r="J25" s="9"/>
      <c r="K25" s="9"/>
      <c r="L25" s="33"/>
      <c r="M25" s="105" t="s">
        <v>351</v>
      </c>
      <c r="N25" s="105"/>
      <c r="O25" s="105"/>
      <c r="P25" s="105"/>
      <c r="Q25" s="105"/>
      <c r="R25" s="105"/>
      <c r="S25" s="105"/>
      <c r="U25" s="21" t="s">
        <v>402</v>
      </c>
      <c r="V25" s="21" t="s">
        <v>364</v>
      </c>
      <c r="W25" s="21" t="s">
        <v>380</v>
      </c>
      <c r="X25" s="21">
        <v>0</v>
      </c>
      <c r="Y25" s="21">
        <v>2</v>
      </c>
      <c r="Z25" s="21">
        <v>2</v>
      </c>
      <c r="AA25" s="21">
        <v>2</v>
      </c>
    </row>
    <row r="26" spans="1:27" ht="26.25" x14ac:dyDescent="0.25">
      <c r="A26" s="33" t="s">
        <v>345</v>
      </c>
      <c r="B26" s="33" t="s">
        <v>342</v>
      </c>
      <c r="C26" s="33" t="s">
        <v>374</v>
      </c>
      <c r="D26" s="33" t="s">
        <v>342</v>
      </c>
      <c r="E26" s="33" t="s">
        <v>350</v>
      </c>
      <c r="F26" s="33" t="s">
        <v>342</v>
      </c>
      <c r="G26" s="11" t="s">
        <v>401</v>
      </c>
      <c r="H26" s="33" t="s">
        <v>342</v>
      </c>
      <c r="I26" s="33" t="s">
        <v>400</v>
      </c>
      <c r="J26" s="9"/>
      <c r="K26" s="9"/>
      <c r="L26" s="33" t="s">
        <v>345</v>
      </c>
      <c r="M26" s="33" t="s">
        <v>342</v>
      </c>
      <c r="N26" s="33" t="s">
        <v>344</v>
      </c>
      <c r="O26" s="33" t="s">
        <v>399</v>
      </c>
      <c r="P26" s="10" t="s">
        <v>398</v>
      </c>
      <c r="Q26" s="11" t="s">
        <v>342</v>
      </c>
      <c r="R26" s="10" t="s">
        <v>397</v>
      </c>
      <c r="S26" s="33" t="s">
        <v>342</v>
      </c>
      <c r="U26" s="21" t="s">
        <v>396</v>
      </c>
      <c r="V26" s="21" t="s">
        <v>395</v>
      </c>
      <c r="W26" s="21" t="s">
        <v>380</v>
      </c>
      <c r="X26" s="21">
        <v>2</v>
      </c>
      <c r="Y26" s="21">
        <v>0</v>
      </c>
      <c r="Z26" s="21">
        <v>2</v>
      </c>
      <c r="AA26" s="21">
        <v>0</v>
      </c>
    </row>
    <row r="27" spans="1:27" ht="26.25" x14ac:dyDescent="0.25">
      <c r="A27" s="33" t="s">
        <v>340</v>
      </c>
      <c r="B27" s="33" t="s">
        <v>339</v>
      </c>
      <c r="C27" s="33" t="s">
        <v>338</v>
      </c>
      <c r="D27" s="33" t="s">
        <v>337</v>
      </c>
      <c r="E27" s="33" t="s">
        <v>336</v>
      </c>
      <c r="F27" s="33" t="s">
        <v>335</v>
      </c>
      <c r="G27" s="33" t="s">
        <v>334</v>
      </c>
      <c r="H27" s="33" t="s">
        <v>333</v>
      </c>
      <c r="I27" s="33" t="s">
        <v>341</v>
      </c>
      <c r="J27" s="9"/>
      <c r="K27" s="9"/>
      <c r="L27" s="33" t="s">
        <v>340</v>
      </c>
      <c r="M27" s="33" t="s">
        <v>339</v>
      </c>
      <c r="N27" s="33" t="s">
        <v>338</v>
      </c>
      <c r="O27" s="33" t="s">
        <v>337</v>
      </c>
      <c r="P27" s="33" t="s">
        <v>336</v>
      </c>
      <c r="Q27" s="33" t="s">
        <v>335</v>
      </c>
      <c r="R27" s="33" t="s">
        <v>334</v>
      </c>
      <c r="S27" s="33" t="s">
        <v>333</v>
      </c>
      <c r="U27" s="21" t="s">
        <v>394</v>
      </c>
      <c r="V27" s="21" t="s">
        <v>329</v>
      </c>
      <c r="W27" s="21" t="s">
        <v>380</v>
      </c>
      <c r="X27" s="21">
        <v>0</v>
      </c>
      <c r="Y27" s="21">
        <v>6</v>
      </c>
      <c r="Z27" s="21">
        <v>6</v>
      </c>
      <c r="AA27" s="21">
        <v>5</v>
      </c>
    </row>
    <row r="28" spans="1:27" ht="26.25" x14ac:dyDescent="0.25">
      <c r="A28" s="7" t="s">
        <v>393</v>
      </c>
      <c r="B28" s="12" t="s">
        <v>135</v>
      </c>
      <c r="C28" s="12" t="s">
        <v>15</v>
      </c>
      <c r="D28" s="12" t="s">
        <v>135</v>
      </c>
      <c r="E28" s="12" t="s">
        <v>15</v>
      </c>
      <c r="F28" s="12" t="s">
        <v>123</v>
      </c>
      <c r="G28" s="12" t="s">
        <v>135</v>
      </c>
      <c r="H28" s="12" t="s">
        <v>135</v>
      </c>
      <c r="I28" s="12" t="s">
        <v>123</v>
      </c>
      <c r="J28" s="9"/>
      <c r="K28" s="9"/>
      <c r="L28" s="7" t="s">
        <v>393</v>
      </c>
      <c r="M28" s="12" t="s">
        <v>123</v>
      </c>
      <c r="N28" s="12" t="s">
        <v>135</v>
      </c>
      <c r="O28" s="12" t="s">
        <v>372</v>
      </c>
      <c r="P28" s="12" t="s">
        <v>123</v>
      </c>
      <c r="Q28" s="12" t="s">
        <v>196</v>
      </c>
      <c r="R28" s="12" t="s">
        <v>135</v>
      </c>
      <c r="S28" s="12" t="s">
        <v>135</v>
      </c>
      <c r="U28" s="21" t="s">
        <v>392</v>
      </c>
      <c r="V28" s="21" t="s">
        <v>391</v>
      </c>
      <c r="W28" s="21" t="s">
        <v>380</v>
      </c>
      <c r="X28" s="21">
        <v>0</v>
      </c>
      <c r="Y28" s="21">
        <v>2</v>
      </c>
      <c r="Z28" s="21">
        <v>2</v>
      </c>
      <c r="AA28" s="21">
        <v>2</v>
      </c>
    </row>
    <row r="29" spans="1:27" ht="16.5" x14ac:dyDescent="0.25">
      <c r="A29" s="7" t="s">
        <v>390</v>
      </c>
      <c r="B29" s="12" t="s">
        <v>153</v>
      </c>
      <c r="C29" s="12" t="s">
        <v>153</v>
      </c>
      <c r="D29" s="12" t="s">
        <v>123</v>
      </c>
      <c r="E29" s="12" t="s">
        <v>153</v>
      </c>
      <c r="F29" s="12" t="s">
        <v>153</v>
      </c>
      <c r="G29" s="12" t="s">
        <v>123</v>
      </c>
      <c r="H29" s="12" t="s">
        <v>153</v>
      </c>
      <c r="I29" s="12" t="s">
        <v>153</v>
      </c>
      <c r="J29" s="9"/>
      <c r="K29" s="9"/>
      <c r="L29" s="7" t="s">
        <v>390</v>
      </c>
      <c r="M29" s="12" t="s">
        <v>153</v>
      </c>
      <c r="N29" s="12" t="s">
        <v>153</v>
      </c>
      <c r="O29" s="12" t="s">
        <v>435</v>
      </c>
      <c r="P29" s="12" t="s">
        <v>435</v>
      </c>
      <c r="Q29" s="12" t="s">
        <v>153</v>
      </c>
      <c r="R29" s="12" t="s">
        <v>372</v>
      </c>
      <c r="S29" s="12" t="s">
        <v>372</v>
      </c>
      <c r="U29" s="21" t="s">
        <v>389</v>
      </c>
      <c r="V29" s="21" t="s">
        <v>324</v>
      </c>
      <c r="W29" s="21" t="s">
        <v>387</v>
      </c>
      <c r="X29" s="21">
        <v>2</v>
      </c>
      <c r="Y29" s="21">
        <v>4</v>
      </c>
      <c r="Z29" s="21">
        <v>6</v>
      </c>
      <c r="AA29" s="21">
        <v>8</v>
      </c>
    </row>
    <row r="30" spans="1:27" ht="16.5" x14ac:dyDescent="0.25">
      <c r="A30" s="7" t="s">
        <v>200</v>
      </c>
      <c r="B30" s="12" t="s">
        <v>201</v>
      </c>
      <c r="C30" s="12" t="s">
        <v>123</v>
      </c>
      <c r="D30" s="12" t="s">
        <v>201</v>
      </c>
      <c r="E30" s="24" t="s">
        <v>767</v>
      </c>
      <c r="F30" s="12" t="s">
        <v>166</v>
      </c>
      <c r="G30" s="12" t="s">
        <v>201</v>
      </c>
      <c r="H30" s="12" t="s">
        <v>127</v>
      </c>
      <c r="I30" s="12" t="s">
        <v>201</v>
      </c>
      <c r="J30" s="9"/>
      <c r="K30" s="9"/>
      <c r="L30" s="7" t="s">
        <v>200</v>
      </c>
      <c r="M30" s="12" t="s">
        <v>201</v>
      </c>
      <c r="N30" s="12" t="s">
        <v>372</v>
      </c>
      <c r="O30" s="12" t="s">
        <v>201</v>
      </c>
      <c r="P30" s="12" t="s">
        <v>440</v>
      </c>
      <c r="Q30" s="12" t="s">
        <v>123</v>
      </c>
      <c r="R30" s="12" t="s">
        <v>123</v>
      </c>
      <c r="S30" s="12" t="s">
        <v>201</v>
      </c>
      <c r="U30" s="21" t="s">
        <v>388</v>
      </c>
      <c r="V30" s="21" t="s">
        <v>325</v>
      </c>
      <c r="W30" s="21" t="s">
        <v>387</v>
      </c>
      <c r="X30" s="21">
        <v>4</v>
      </c>
      <c r="Y30" s="21">
        <v>0</v>
      </c>
      <c r="Z30" s="21">
        <v>4</v>
      </c>
      <c r="AA30" s="21">
        <v>4</v>
      </c>
    </row>
    <row r="31" spans="1:27" ht="26.25" x14ac:dyDescent="0.25">
      <c r="A31" s="7" t="s">
        <v>268</v>
      </c>
      <c r="B31" s="12" t="s">
        <v>269</v>
      </c>
      <c r="C31" s="12" t="s">
        <v>59</v>
      </c>
      <c r="D31" s="12" t="s">
        <v>372</v>
      </c>
      <c r="E31" s="12" t="s">
        <v>440</v>
      </c>
      <c r="F31" s="12" t="s">
        <v>269</v>
      </c>
      <c r="G31" s="12" t="s">
        <v>269</v>
      </c>
      <c r="H31" s="12" t="s">
        <v>73</v>
      </c>
      <c r="I31" s="12" t="s">
        <v>269</v>
      </c>
      <c r="J31" s="9"/>
      <c r="K31" s="9"/>
      <c r="L31" s="7" t="s">
        <v>268</v>
      </c>
      <c r="M31" s="12" t="s">
        <v>269</v>
      </c>
      <c r="N31" s="24" t="s">
        <v>767</v>
      </c>
      <c r="O31" s="12" t="s">
        <v>269</v>
      </c>
      <c r="P31" s="12" t="s">
        <v>269</v>
      </c>
      <c r="Q31" s="12" t="s">
        <v>125</v>
      </c>
      <c r="R31" s="12" t="s">
        <v>269</v>
      </c>
      <c r="S31" s="12" t="s">
        <v>269</v>
      </c>
      <c r="U31" s="21" t="s">
        <v>386</v>
      </c>
      <c r="V31" s="21" t="s">
        <v>372</v>
      </c>
      <c r="W31" s="21" t="s">
        <v>380</v>
      </c>
      <c r="X31" s="21">
        <v>7</v>
      </c>
      <c r="Y31" s="21">
        <v>8</v>
      </c>
      <c r="Z31" s="21">
        <v>15</v>
      </c>
      <c r="AA31" s="21">
        <v>15</v>
      </c>
    </row>
    <row r="32" spans="1:27" ht="28.5" x14ac:dyDescent="0.25">
      <c r="A32" s="7" t="s">
        <v>385</v>
      </c>
      <c r="B32" s="12" t="s">
        <v>163</v>
      </c>
      <c r="C32" s="12" t="s">
        <v>163</v>
      </c>
      <c r="D32" s="12" t="s">
        <v>73</v>
      </c>
      <c r="E32" s="12" t="s">
        <v>73</v>
      </c>
      <c r="F32" s="12" t="s">
        <v>125</v>
      </c>
      <c r="G32" s="12" t="s">
        <v>163</v>
      </c>
      <c r="H32" s="35" t="s">
        <v>797</v>
      </c>
      <c r="I32" s="12" t="s">
        <v>125</v>
      </c>
      <c r="J32" s="9"/>
      <c r="K32" s="9"/>
      <c r="L32" s="7" t="s">
        <v>385</v>
      </c>
      <c r="M32" s="12" t="s">
        <v>75</v>
      </c>
      <c r="N32" s="12" t="s">
        <v>163</v>
      </c>
      <c r="O32" s="24" t="s">
        <v>767</v>
      </c>
      <c r="P32" s="12" t="s">
        <v>163</v>
      </c>
      <c r="Q32" s="12" t="s">
        <v>163</v>
      </c>
      <c r="R32" s="40" t="s">
        <v>817</v>
      </c>
      <c r="S32" s="12" t="s">
        <v>163</v>
      </c>
      <c r="U32" s="21" t="s">
        <v>384</v>
      </c>
      <c r="V32" s="21" t="s">
        <v>323</v>
      </c>
      <c r="W32" s="21" t="s">
        <v>380</v>
      </c>
      <c r="X32" s="21">
        <v>0</v>
      </c>
      <c r="Y32" s="21">
        <v>4</v>
      </c>
      <c r="Z32" s="21">
        <v>4</v>
      </c>
      <c r="AA32" s="21">
        <v>4</v>
      </c>
    </row>
    <row r="33" spans="1:27" ht="26.25" x14ac:dyDescent="0.25">
      <c r="A33" s="7" t="s">
        <v>271</v>
      </c>
      <c r="B33" s="12" t="s">
        <v>272</v>
      </c>
      <c r="C33" s="12" t="s">
        <v>125</v>
      </c>
      <c r="D33" s="12" t="s">
        <v>125</v>
      </c>
      <c r="E33" s="12" t="s">
        <v>272</v>
      </c>
      <c r="F33" s="24" t="s">
        <v>768</v>
      </c>
      <c r="G33" s="17" t="s">
        <v>769</v>
      </c>
      <c r="H33" s="12" t="s">
        <v>272</v>
      </c>
      <c r="I33" s="12" t="s">
        <v>272</v>
      </c>
      <c r="J33" s="9"/>
      <c r="K33" s="9"/>
      <c r="L33" s="7" t="s">
        <v>271</v>
      </c>
      <c r="M33" s="12" t="s">
        <v>125</v>
      </c>
      <c r="N33" s="12" t="s">
        <v>125</v>
      </c>
      <c r="O33" s="12" t="s">
        <v>272</v>
      </c>
      <c r="P33" s="12" t="s">
        <v>272</v>
      </c>
      <c r="Q33" s="12" t="s">
        <v>272</v>
      </c>
      <c r="R33" s="39" t="s">
        <v>133</v>
      </c>
      <c r="S33" s="12" t="s">
        <v>272</v>
      </c>
      <c r="U33" s="21" t="s">
        <v>383</v>
      </c>
      <c r="V33" s="21" t="s">
        <v>382</v>
      </c>
      <c r="W33" s="21" t="s">
        <v>380</v>
      </c>
      <c r="X33" s="21">
        <v>0</v>
      </c>
      <c r="Y33" s="21">
        <v>2</v>
      </c>
      <c r="Z33" s="21">
        <v>0</v>
      </c>
      <c r="AA33" s="21">
        <v>2</v>
      </c>
    </row>
    <row r="34" spans="1:27" ht="26.25" x14ac:dyDescent="0.25">
      <c r="A34" s="7" t="s">
        <v>223</v>
      </c>
      <c r="B34" s="12" t="s">
        <v>224</v>
      </c>
      <c r="C34" s="24" t="s">
        <v>767</v>
      </c>
      <c r="D34" s="12" t="s">
        <v>224</v>
      </c>
      <c r="E34" s="12" t="s">
        <v>224</v>
      </c>
      <c r="F34" s="12" t="s">
        <v>15</v>
      </c>
      <c r="G34" s="12" t="s">
        <v>73</v>
      </c>
      <c r="H34" s="12" t="s">
        <v>15</v>
      </c>
      <c r="I34" s="12" t="s">
        <v>127</v>
      </c>
      <c r="J34" s="9">
        <v>64</v>
      </c>
      <c r="K34" s="9"/>
      <c r="L34" s="7" t="s">
        <v>223</v>
      </c>
      <c r="M34" s="12" t="s">
        <v>224</v>
      </c>
      <c r="N34" s="12" t="s">
        <v>15</v>
      </c>
      <c r="O34" s="12" t="s">
        <v>224</v>
      </c>
      <c r="P34" s="12" t="s">
        <v>224</v>
      </c>
      <c r="Q34" s="12" t="s">
        <v>224</v>
      </c>
      <c r="R34" s="12" t="s">
        <v>224</v>
      </c>
      <c r="S34" s="12" t="s">
        <v>224</v>
      </c>
      <c r="T34" s="20">
        <v>56</v>
      </c>
      <c r="U34" s="21" t="s">
        <v>381</v>
      </c>
      <c r="V34" s="21" t="s">
        <v>366</v>
      </c>
      <c r="W34" s="21" t="s">
        <v>380</v>
      </c>
      <c r="X34" s="21">
        <v>0</v>
      </c>
      <c r="Y34" s="21">
        <v>4</v>
      </c>
      <c r="Z34" s="21">
        <v>4</v>
      </c>
      <c r="AA34" s="21">
        <v>4</v>
      </c>
    </row>
    <row r="35" spans="1:27" ht="16.5" x14ac:dyDescent="0.25">
      <c r="A35" s="7" t="s">
        <v>253</v>
      </c>
      <c r="B35" s="12" t="s">
        <v>254</v>
      </c>
      <c r="C35" s="12" t="s">
        <v>254</v>
      </c>
      <c r="D35" s="12" t="s">
        <v>20</v>
      </c>
      <c r="E35" s="12" t="s">
        <v>254</v>
      </c>
      <c r="F35" s="12" t="s">
        <v>20</v>
      </c>
      <c r="G35" s="12" t="s">
        <v>166</v>
      </c>
      <c r="H35" s="12" t="s">
        <v>20</v>
      </c>
      <c r="I35" s="12" t="s">
        <v>166</v>
      </c>
      <c r="J35" s="9">
        <f>COUNTA(B28:I35)</f>
        <v>64</v>
      </c>
      <c r="K35" s="9"/>
      <c r="L35" s="7" t="s">
        <v>253</v>
      </c>
      <c r="M35" s="12" t="s">
        <v>254</v>
      </c>
      <c r="N35" s="12" t="s">
        <v>20</v>
      </c>
      <c r="O35" s="12" t="s">
        <v>254</v>
      </c>
      <c r="P35" s="12" t="s">
        <v>254</v>
      </c>
      <c r="Q35" s="12" t="s">
        <v>254</v>
      </c>
      <c r="R35" s="12" t="s">
        <v>20</v>
      </c>
      <c r="S35" s="12" t="s">
        <v>254</v>
      </c>
      <c r="T35" s="9">
        <f>COUNTA(M28:S35)</f>
        <v>56</v>
      </c>
      <c r="AA35" s="20">
        <f>SUM(AA6:AA34)</f>
        <v>124</v>
      </c>
    </row>
    <row r="36" spans="1:27" ht="16.5" x14ac:dyDescent="0.25">
      <c r="A36" s="33"/>
      <c r="B36" s="105" t="s">
        <v>352</v>
      </c>
      <c r="C36" s="105"/>
      <c r="D36" s="105"/>
      <c r="E36" s="105"/>
      <c r="F36" s="105"/>
      <c r="G36" s="105"/>
      <c r="H36" s="105"/>
      <c r="I36" s="105"/>
      <c r="J36" s="9"/>
      <c r="K36" s="9"/>
      <c r="L36" s="33"/>
      <c r="M36" s="105" t="s">
        <v>351</v>
      </c>
      <c r="N36" s="105"/>
      <c r="O36" s="105"/>
      <c r="P36" s="105"/>
      <c r="Q36" s="105"/>
      <c r="R36" s="105"/>
      <c r="S36" s="105"/>
    </row>
    <row r="37" spans="1:27" ht="16.5" x14ac:dyDescent="0.25">
      <c r="A37" s="33" t="s">
        <v>345</v>
      </c>
      <c r="B37" s="33" t="s">
        <v>342</v>
      </c>
      <c r="C37" s="33" t="s">
        <v>350</v>
      </c>
      <c r="D37" s="15" t="s">
        <v>379</v>
      </c>
      <c r="E37" s="33" t="s">
        <v>378</v>
      </c>
      <c r="F37" s="33" t="s">
        <v>342</v>
      </c>
      <c r="G37" s="33" t="s">
        <v>377</v>
      </c>
      <c r="H37" s="15" t="s">
        <v>376</v>
      </c>
      <c r="I37" s="33" t="s">
        <v>360</v>
      </c>
      <c r="J37" s="9"/>
      <c r="K37" s="9"/>
      <c r="L37" s="33" t="s">
        <v>345</v>
      </c>
      <c r="M37" s="33" t="s">
        <v>342</v>
      </c>
      <c r="N37" s="33" t="s">
        <v>344</v>
      </c>
      <c r="O37" s="33" t="s">
        <v>375</v>
      </c>
      <c r="P37" s="33" t="s">
        <v>343</v>
      </c>
      <c r="Q37" s="33" t="s">
        <v>342</v>
      </c>
      <c r="R37" s="33" t="s">
        <v>374</v>
      </c>
      <c r="S37" s="33" t="s">
        <v>358</v>
      </c>
    </row>
    <row r="38" spans="1:27" ht="16.5" x14ac:dyDescent="0.25">
      <c r="A38" s="33" t="s">
        <v>340</v>
      </c>
      <c r="B38" s="33" t="s">
        <v>339</v>
      </c>
      <c r="C38" s="33" t="s">
        <v>338</v>
      </c>
      <c r="D38" s="33" t="s">
        <v>337</v>
      </c>
      <c r="E38" s="33" t="s">
        <v>336</v>
      </c>
      <c r="F38" s="33" t="s">
        <v>335</v>
      </c>
      <c r="G38" s="33" t="s">
        <v>334</v>
      </c>
      <c r="H38" s="33" t="s">
        <v>333</v>
      </c>
      <c r="I38" s="33" t="s">
        <v>341</v>
      </c>
      <c r="J38" s="9"/>
      <c r="K38" s="9"/>
      <c r="L38" s="33" t="s">
        <v>340</v>
      </c>
      <c r="M38" s="33" t="s">
        <v>339</v>
      </c>
      <c r="N38" s="33" t="s">
        <v>338</v>
      </c>
      <c r="O38" s="33" t="s">
        <v>337</v>
      </c>
      <c r="P38" s="33" t="s">
        <v>336</v>
      </c>
      <c r="Q38" s="33" t="s">
        <v>335</v>
      </c>
      <c r="R38" s="33" t="s">
        <v>334</v>
      </c>
      <c r="S38" s="33" t="s">
        <v>333</v>
      </c>
    </row>
    <row r="39" spans="1:27" ht="16.5" x14ac:dyDescent="0.25">
      <c r="A39" s="7" t="s">
        <v>373</v>
      </c>
      <c r="B39" s="12" t="s">
        <v>96</v>
      </c>
      <c r="C39" s="12" t="s">
        <v>189</v>
      </c>
      <c r="D39" s="12" t="s">
        <v>96</v>
      </c>
      <c r="E39" s="12" t="s">
        <v>96</v>
      </c>
      <c r="F39" s="12" t="s">
        <v>189</v>
      </c>
      <c r="G39" s="12" t="s">
        <v>189</v>
      </c>
      <c r="H39" s="12" t="s">
        <v>101</v>
      </c>
      <c r="I39" s="12" t="s">
        <v>189</v>
      </c>
      <c r="J39" s="9"/>
      <c r="K39" s="9"/>
      <c r="L39" s="7" t="s">
        <v>373</v>
      </c>
      <c r="M39" s="12" t="s">
        <v>96</v>
      </c>
      <c r="N39" s="12" t="s">
        <v>96</v>
      </c>
      <c r="O39" s="12" t="s">
        <v>189</v>
      </c>
      <c r="P39" s="12" t="s">
        <v>96</v>
      </c>
      <c r="Q39" s="12" t="s">
        <v>96</v>
      </c>
      <c r="R39" s="12" t="s">
        <v>189</v>
      </c>
      <c r="S39" s="12" t="s">
        <v>96</v>
      </c>
    </row>
    <row r="40" spans="1:27" ht="16.5" x14ac:dyDescent="0.25">
      <c r="A40" s="7" t="s">
        <v>371</v>
      </c>
      <c r="B40" s="12" t="s">
        <v>143</v>
      </c>
      <c r="C40" s="12" t="s">
        <v>86</v>
      </c>
      <c r="D40" s="12" t="s">
        <v>143</v>
      </c>
      <c r="E40" s="12" t="s">
        <v>143</v>
      </c>
      <c r="F40" s="12" t="s">
        <v>372</v>
      </c>
      <c r="G40" s="12" t="s">
        <v>86</v>
      </c>
      <c r="H40" s="12" t="s">
        <v>143</v>
      </c>
      <c r="I40" s="12" t="s">
        <v>143</v>
      </c>
      <c r="J40" s="9"/>
      <c r="K40" s="9"/>
      <c r="L40" s="7" t="s">
        <v>371</v>
      </c>
      <c r="M40" s="12" t="s">
        <v>364</v>
      </c>
      <c r="N40" s="12" t="s">
        <v>189</v>
      </c>
      <c r="O40" s="12" t="s">
        <v>175</v>
      </c>
      <c r="P40" s="12" t="s">
        <v>143</v>
      </c>
      <c r="Q40" s="12" t="s">
        <v>189</v>
      </c>
      <c r="R40" s="12" t="s">
        <v>143</v>
      </c>
      <c r="S40" s="12" t="s">
        <v>143</v>
      </c>
    </row>
    <row r="41" spans="1:27" ht="16.5" x14ac:dyDescent="0.25">
      <c r="A41" s="7" t="s">
        <v>177</v>
      </c>
      <c r="B41" s="12" t="s">
        <v>178</v>
      </c>
      <c r="C41" s="12" t="s">
        <v>129</v>
      </c>
      <c r="D41" s="12" t="s">
        <v>178</v>
      </c>
      <c r="E41" s="12" t="s">
        <v>178</v>
      </c>
      <c r="F41" s="12" t="s">
        <v>178</v>
      </c>
      <c r="G41" s="12" t="s">
        <v>178</v>
      </c>
      <c r="H41" s="12" t="s">
        <v>178</v>
      </c>
      <c r="I41" s="12" t="s">
        <v>428</v>
      </c>
      <c r="J41" s="9"/>
      <c r="K41" s="9"/>
      <c r="L41" s="7" t="s">
        <v>177</v>
      </c>
      <c r="M41" s="12" t="s">
        <v>178</v>
      </c>
      <c r="N41" s="12" t="s">
        <v>178</v>
      </c>
      <c r="O41" s="12" t="s">
        <v>178</v>
      </c>
      <c r="P41" s="12" t="s">
        <v>366</v>
      </c>
      <c r="Q41" s="12" t="s">
        <v>435</v>
      </c>
      <c r="R41" s="12" t="s">
        <v>435</v>
      </c>
      <c r="S41" s="12" t="s">
        <v>178</v>
      </c>
    </row>
    <row r="42" spans="1:27" ht="28.5" x14ac:dyDescent="0.25">
      <c r="A42" s="7" t="s">
        <v>368</v>
      </c>
      <c r="B42" s="12" t="s">
        <v>36</v>
      </c>
      <c r="C42" s="12" t="s">
        <v>36</v>
      </c>
      <c r="D42" s="24" t="s">
        <v>767</v>
      </c>
      <c r="E42" s="12" t="s">
        <v>36</v>
      </c>
      <c r="F42" s="12" t="s">
        <v>36</v>
      </c>
      <c r="G42" s="12" t="s">
        <v>39</v>
      </c>
      <c r="H42" s="12" t="s">
        <v>36</v>
      </c>
      <c r="I42" s="35" t="s">
        <v>805</v>
      </c>
      <c r="J42" s="9"/>
      <c r="K42" s="9"/>
      <c r="L42" s="7" t="s">
        <v>368</v>
      </c>
      <c r="M42" s="12" t="s">
        <v>366</v>
      </c>
      <c r="N42" s="12" t="s">
        <v>36</v>
      </c>
      <c r="O42" s="35" t="s">
        <v>807</v>
      </c>
      <c r="P42" s="12" t="s">
        <v>36</v>
      </c>
      <c r="Q42" s="12" t="s">
        <v>36</v>
      </c>
      <c r="R42" s="12" t="s">
        <v>30</v>
      </c>
      <c r="S42" s="35" t="s">
        <v>808</v>
      </c>
    </row>
    <row r="43" spans="1:27" ht="16.5" x14ac:dyDescent="0.25">
      <c r="A43" s="7" t="s">
        <v>367</v>
      </c>
      <c r="B43" s="12" t="s">
        <v>139</v>
      </c>
      <c r="C43" s="12" t="s">
        <v>139</v>
      </c>
      <c r="D43" s="12" t="s">
        <v>189</v>
      </c>
      <c r="E43" s="14" t="s">
        <v>764</v>
      </c>
      <c r="F43" s="12" t="s">
        <v>139</v>
      </c>
      <c r="G43" s="12" t="s">
        <v>139</v>
      </c>
      <c r="H43" s="12" t="s">
        <v>139</v>
      </c>
      <c r="I43" s="12" t="s">
        <v>86</v>
      </c>
      <c r="J43" s="9"/>
      <c r="K43" s="9"/>
      <c r="L43" s="7" t="s">
        <v>367</v>
      </c>
      <c r="M43" s="12" t="s">
        <v>73</v>
      </c>
      <c r="N43" s="12" t="s">
        <v>139</v>
      </c>
      <c r="O43" s="12" t="s">
        <v>366</v>
      </c>
      <c r="P43" s="24" t="s">
        <v>767</v>
      </c>
      <c r="Q43" s="12" t="s">
        <v>119</v>
      </c>
      <c r="R43" s="12" t="s">
        <v>139</v>
      </c>
      <c r="S43" s="12" t="s">
        <v>139</v>
      </c>
    </row>
    <row r="44" spans="1:27" ht="26.25" x14ac:dyDescent="0.25">
      <c r="A44" s="7" t="s">
        <v>226</v>
      </c>
      <c r="B44" s="12" t="s">
        <v>440</v>
      </c>
      <c r="C44" s="12" t="s">
        <v>227</v>
      </c>
      <c r="D44" s="14" t="s">
        <v>764</v>
      </c>
      <c r="E44" s="12" t="s">
        <v>227</v>
      </c>
      <c r="F44" s="12" t="s">
        <v>119</v>
      </c>
      <c r="G44" s="12" t="s">
        <v>67</v>
      </c>
      <c r="H44" s="12" t="s">
        <v>428</v>
      </c>
      <c r="I44" s="40" t="s">
        <v>809</v>
      </c>
      <c r="J44" s="9"/>
      <c r="K44" s="9"/>
      <c r="L44" s="7" t="s">
        <v>226</v>
      </c>
      <c r="M44" s="12" t="s">
        <v>227</v>
      </c>
      <c r="N44" s="12" t="s">
        <v>366</v>
      </c>
      <c r="O44" s="12" t="s">
        <v>227</v>
      </c>
      <c r="P44" s="12" t="s">
        <v>119</v>
      </c>
      <c r="Q44" s="12" t="s">
        <v>227</v>
      </c>
      <c r="R44" s="12" t="s">
        <v>119</v>
      </c>
      <c r="S44" s="12" t="s">
        <v>227</v>
      </c>
    </row>
    <row r="45" spans="1:27" ht="16.5" x14ac:dyDescent="0.25">
      <c r="A45" s="7" t="s">
        <v>262</v>
      </c>
      <c r="B45" s="12" t="s">
        <v>263</v>
      </c>
      <c r="C45" s="12" t="s">
        <v>119</v>
      </c>
      <c r="D45" s="12" t="s">
        <v>119</v>
      </c>
      <c r="E45" s="12" t="s">
        <v>119</v>
      </c>
      <c r="F45" s="12" t="s">
        <v>263</v>
      </c>
      <c r="G45" s="12" t="s">
        <v>263</v>
      </c>
      <c r="H45" s="12" t="s">
        <v>119</v>
      </c>
      <c r="I45" s="12" t="s">
        <v>67</v>
      </c>
      <c r="J45" s="9"/>
      <c r="K45" s="9"/>
      <c r="L45" s="7" t="s">
        <v>262</v>
      </c>
      <c r="M45" s="12" t="s">
        <v>119</v>
      </c>
      <c r="N45" s="12" t="s">
        <v>115</v>
      </c>
      <c r="O45" s="12" t="s">
        <v>263</v>
      </c>
      <c r="P45" s="12" t="s">
        <v>263</v>
      </c>
      <c r="Q45" s="12" t="s">
        <v>73</v>
      </c>
      <c r="R45" s="12" t="s">
        <v>309</v>
      </c>
      <c r="S45" s="12" t="s">
        <v>263</v>
      </c>
    </row>
    <row r="46" spans="1:27" ht="28.5" x14ac:dyDescent="0.25">
      <c r="A46" s="7" t="s">
        <v>365</v>
      </c>
      <c r="B46" s="12" t="s">
        <v>145</v>
      </c>
      <c r="C46" s="12" t="s">
        <v>309</v>
      </c>
      <c r="D46" s="12" t="s">
        <v>309</v>
      </c>
      <c r="E46" s="12" t="s">
        <v>145</v>
      </c>
      <c r="F46" s="12" t="s">
        <v>309</v>
      </c>
      <c r="G46" s="35" t="s">
        <v>806</v>
      </c>
      <c r="H46" s="12" t="s">
        <v>309</v>
      </c>
      <c r="I46" s="12" t="s">
        <v>184</v>
      </c>
      <c r="J46" s="9"/>
      <c r="K46" s="9"/>
      <c r="L46" s="7" t="s">
        <v>365</v>
      </c>
      <c r="M46" s="12" t="s">
        <v>435</v>
      </c>
      <c r="N46" s="12" t="s">
        <v>435</v>
      </c>
      <c r="O46" s="12" t="s">
        <v>115</v>
      </c>
      <c r="P46" s="12" t="s">
        <v>73</v>
      </c>
      <c r="Q46" s="12" t="s">
        <v>115</v>
      </c>
      <c r="R46" s="12" t="s">
        <v>115</v>
      </c>
      <c r="S46" s="12" t="s">
        <v>145</v>
      </c>
    </row>
    <row r="47" spans="1:27" ht="16.5" x14ac:dyDescent="0.25">
      <c r="A47" s="7" t="s">
        <v>238</v>
      </c>
      <c r="B47" s="12" t="s">
        <v>239</v>
      </c>
      <c r="C47" s="12" t="s">
        <v>239</v>
      </c>
      <c r="D47" s="12" t="s">
        <v>25</v>
      </c>
      <c r="E47" s="12" t="s">
        <v>25</v>
      </c>
      <c r="F47" s="12" t="s">
        <v>101</v>
      </c>
      <c r="G47" s="12" t="s">
        <v>101</v>
      </c>
      <c r="H47" s="12" t="s">
        <v>25</v>
      </c>
      <c r="I47" s="12" t="s">
        <v>101</v>
      </c>
      <c r="J47" s="9"/>
      <c r="K47" s="9"/>
      <c r="L47" s="7" t="s">
        <v>238</v>
      </c>
      <c r="M47" s="12" t="s">
        <v>25</v>
      </c>
      <c r="N47" s="12" t="s">
        <v>364</v>
      </c>
      <c r="O47" s="12" t="s">
        <v>239</v>
      </c>
      <c r="P47" s="12" t="s">
        <v>239</v>
      </c>
      <c r="Q47" s="12" t="s">
        <v>25</v>
      </c>
      <c r="R47" s="12" t="s">
        <v>25</v>
      </c>
      <c r="S47" s="12" t="s">
        <v>239</v>
      </c>
    </row>
    <row r="48" spans="1:27" ht="16.5" x14ac:dyDescent="0.25">
      <c r="A48" s="7" t="s">
        <v>213</v>
      </c>
      <c r="B48" s="12" t="s">
        <v>419</v>
      </c>
      <c r="C48" s="12" t="s">
        <v>419</v>
      </c>
      <c r="D48" s="12" t="s">
        <v>412</v>
      </c>
      <c r="E48" s="12" t="s">
        <v>412</v>
      </c>
      <c r="F48" s="12" t="s">
        <v>67</v>
      </c>
      <c r="G48" s="12" t="s">
        <v>115</v>
      </c>
      <c r="H48" s="12" t="s">
        <v>115</v>
      </c>
      <c r="I48" s="12" t="s">
        <v>115</v>
      </c>
      <c r="J48" s="9">
        <v>88</v>
      </c>
      <c r="K48" s="9"/>
      <c r="L48" s="7" t="s">
        <v>213</v>
      </c>
      <c r="M48" s="24" t="s">
        <v>767</v>
      </c>
      <c r="N48" s="12" t="s">
        <v>214</v>
      </c>
      <c r="O48" s="12" t="s">
        <v>214</v>
      </c>
      <c r="P48" s="12" t="s">
        <v>214</v>
      </c>
      <c r="Q48" s="12" t="s">
        <v>214</v>
      </c>
      <c r="R48" s="12" t="s">
        <v>214</v>
      </c>
      <c r="S48" s="12" t="s">
        <v>214</v>
      </c>
      <c r="T48" s="9">
        <v>77</v>
      </c>
    </row>
    <row r="49" spans="1:20" ht="16.5" x14ac:dyDescent="0.25">
      <c r="A49" s="7" t="s">
        <v>363</v>
      </c>
      <c r="B49" s="14" t="s">
        <v>764</v>
      </c>
      <c r="C49" s="14" t="s">
        <v>764</v>
      </c>
      <c r="D49" s="12" t="s">
        <v>69</v>
      </c>
      <c r="E49" s="12" t="s">
        <v>69</v>
      </c>
      <c r="F49" s="12" t="s">
        <v>69</v>
      </c>
      <c r="G49" s="12" t="s">
        <v>56</v>
      </c>
      <c r="H49" s="12" t="s">
        <v>69</v>
      </c>
      <c r="I49" s="12" t="s">
        <v>69</v>
      </c>
      <c r="J49" s="9">
        <f>COUNTA(B39:I49)</f>
        <v>88</v>
      </c>
      <c r="K49" s="9"/>
      <c r="L49" s="7" t="s">
        <v>363</v>
      </c>
      <c r="M49" s="12" t="s">
        <v>56</v>
      </c>
      <c r="N49" s="12" t="s">
        <v>424</v>
      </c>
      <c r="O49" s="12" t="s">
        <v>424</v>
      </c>
      <c r="P49" s="12" t="s">
        <v>30</v>
      </c>
      <c r="Q49" s="12" t="s">
        <v>15</v>
      </c>
      <c r="R49" s="12" t="s">
        <v>69</v>
      </c>
      <c r="S49" s="12" t="s">
        <v>69</v>
      </c>
      <c r="T49" s="9">
        <f>COUNTA(M39:S49)</f>
        <v>77</v>
      </c>
    </row>
    <row r="50" spans="1:20" ht="16.5" x14ac:dyDescent="0.25">
      <c r="A50" s="33"/>
      <c r="B50" s="105" t="s">
        <v>352</v>
      </c>
      <c r="C50" s="105"/>
      <c r="D50" s="105"/>
      <c r="E50" s="105"/>
      <c r="F50" s="105"/>
      <c r="G50" s="105"/>
      <c r="H50" s="105"/>
      <c r="I50" s="105"/>
      <c r="J50" s="9"/>
      <c r="K50" s="9"/>
      <c r="L50" s="33"/>
      <c r="M50" s="105" t="s">
        <v>351</v>
      </c>
      <c r="N50" s="105"/>
      <c r="O50" s="105"/>
      <c r="P50" s="105"/>
      <c r="Q50" s="105"/>
      <c r="R50" s="105"/>
      <c r="S50" s="105"/>
    </row>
    <row r="51" spans="1:20" ht="16.5" x14ac:dyDescent="0.25">
      <c r="A51" s="33" t="s">
        <v>345</v>
      </c>
      <c r="B51" s="33" t="s">
        <v>342</v>
      </c>
      <c r="C51" s="33" t="s">
        <v>350</v>
      </c>
      <c r="D51" s="15" t="s">
        <v>362</v>
      </c>
      <c r="E51" s="15" t="s">
        <v>361</v>
      </c>
      <c r="F51" s="33" t="s">
        <v>342</v>
      </c>
      <c r="G51" s="15" t="s">
        <v>347</v>
      </c>
      <c r="H51" s="33" t="s">
        <v>342</v>
      </c>
      <c r="I51" s="33" t="s">
        <v>360</v>
      </c>
      <c r="J51" s="9"/>
      <c r="K51" s="9"/>
      <c r="L51" s="33" t="s">
        <v>345</v>
      </c>
      <c r="M51" s="33" t="s">
        <v>342</v>
      </c>
      <c r="N51" s="33" t="s">
        <v>344</v>
      </c>
      <c r="O51" s="15" t="s">
        <v>359</v>
      </c>
      <c r="P51" s="33" t="s">
        <v>343</v>
      </c>
      <c r="Q51" s="8" t="s">
        <v>343</v>
      </c>
      <c r="R51" s="8"/>
      <c r="S51" s="33" t="s">
        <v>358</v>
      </c>
    </row>
    <row r="52" spans="1:20" ht="16.5" x14ac:dyDescent="0.25">
      <c r="A52" s="33" t="s">
        <v>340</v>
      </c>
      <c r="B52" s="33" t="s">
        <v>339</v>
      </c>
      <c r="C52" s="33" t="s">
        <v>338</v>
      </c>
      <c r="D52" s="33" t="s">
        <v>337</v>
      </c>
      <c r="E52" s="33" t="s">
        <v>336</v>
      </c>
      <c r="F52" s="33" t="s">
        <v>335</v>
      </c>
      <c r="G52" s="33" t="s">
        <v>334</v>
      </c>
      <c r="H52" s="33" t="s">
        <v>333</v>
      </c>
      <c r="I52" s="33" t="s">
        <v>341</v>
      </c>
      <c r="J52" s="9"/>
      <c r="K52" s="9"/>
      <c r="L52" s="33" t="s">
        <v>340</v>
      </c>
      <c r="M52" s="33" t="s">
        <v>339</v>
      </c>
      <c r="N52" s="33" t="s">
        <v>338</v>
      </c>
      <c r="O52" s="33" t="s">
        <v>337</v>
      </c>
      <c r="P52" s="33" t="s">
        <v>336</v>
      </c>
      <c r="Q52" s="33" t="s">
        <v>335</v>
      </c>
      <c r="R52" s="33" t="s">
        <v>334</v>
      </c>
      <c r="S52" s="33" t="s">
        <v>333</v>
      </c>
    </row>
    <row r="53" spans="1:20" ht="28.5" x14ac:dyDescent="0.25">
      <c r="A53" s="7" t="s">
        <v>286</v>
      </c>
      <c r="B53" s="12" t="s">
        <v>287</v>
      </c>
      <c r="C53" s="12" t="s">
        <v>287</v>
      </c>
      <c r="D53" s="12" t="s">
        <v>115</v>
      </c>
      <c r="E53" s="12" t="s">
        <v>115</v>
      </c>
      <c r="F53" s="12" t="s">
        <v>287</v>
      </c>
      <c r="G53" s="12" t="s">
        <v>287</v>
      </c>
      <c r="H53" s="12" t="s">
        <v>106</v>
      </c>
      <c r="I53" s="12" t="s">
        <v>287</v>
      </c>
      <c r="J53" s="9"/>
      <c r="K53" s="9"/>
      <c r="L53" s="7" t="s">
        <v>286</v>
      </c>
      <c r="M53" s="12" t="s">
        <v>287</v>
      </c>
      <c r="N53" s="12" t="s">
        <v>287</v>
      </c>
      <c r="O53" s="12" t="s">
        <v>309</v>
      </c>
      <c r="P53" s="12" t="s">
        <v>800</v>
      </c>
      <c r="Q53" s="12" t="s">
        <v>287</v>
      </c>
      <c r="R53" s="12" t="s">
        <v>287</v>
      </c>
      <c r="S53" s="12" t="s">
        <v>329</v>
      </c>
    </row>
    <row r="54" spans="1:20" ht="16.5" x14ac:dyDescent="0.25">
      <c r="A54" s="7" t="s">
        <v>297</v>
      </c>
      <c r="B54" s="12" t="s">
        <v>298</v>
      </c>
      <c r="C54" s="12" t="s">
        <v>106</v>
      </c>
      <c r="D54" s="12" t="s">
        <v>184</v>
      </c>
      <c r="E54" s="12" t="s">
        <v>106</v>
      </c>
      <c r="F54" s="12" t="s">
        <v>298</v>
      </c>
      <c r="G54" s="12" t="s">
        <v>106</v>
      </c>
      <c r="H54" s="12" t="s">
        <v>298</v>
      </c>
      <c r="I54" s="12" t="s">
        <v>298</v>
      </c>
      <c r="J54" s="9"/>
      <c r="K54" s="9"/>
      <c r="L54" s="7" t="s">
        <v>297</v>
      </c>
      <c r="M54" s="12" t="s">
        <v>298</v>
      </c>
      <c r="N54" s="12" t="s">
        <v>298</v>
      </c>
      <c r="O54" s="12" t="s">
        <v>184</v>
      </c>
      <c r="P54" s="12" t="s">
        <v>309</v>
      </c>
      <c r="Q54" s="12" t="s">
        <v>329</v>
      </c>
      <c r="R54" s="12" t="s">
        <v>298</v>
      </c>
      <c r="S54" s="12" t="s">
        <v>298</v>
      </c>
    </row>
    <row r="55" spans="1:20" ht="16.5" x14ac:dyDescent="0.25">
      <c r="A55" s="7" t="s">
        <v>300</v>
      </c>
      <c r="B55" s="12" t="s">
        <v>301</v>
      </c>
      <c r="C55" s="12" t="s">
        <v>301</v>
      </c>
      <c r="D55" s="12" t="s">
        <v>62</v>
      </c>
      <c r="E55" s="12" t="s">
        <v>301</v>
      </c>
      <c r="F55" s="12" t="s">
        <v>62</v>
      </c>
      <c r="G55" s="12" t="s">
        <v>62</v>
      </c>
      <c r="H55" s="12" t="s">
        <v>301</v>
      </c>
      <c r="I55" s="12" t="s">
        <v>301</v>
      </c>
      <c r="K55" s="9"/>
      <c r="L55" s="7" t="s">
        <v>300</v>
      </c>
      <c r="M55" s="12" t="s">
        <v>62</v>
      </c>
      <c r="N55" s="12" t="s">
        <v>357</v>
      </c>
      <c r="O55" s="12" t="s">
        <v>62</v>
      </c>
      <c r="P55" s="12" t="s">
        <v>329</v>
      </c>
      <c r="Q55" s="12" t="s">
        <v>301</v>
      </c>
      <c r="R55" s="12" t="s">
        <v>301</v>
      </c>
      <c r="S55" s="12" t="s">
        <v>357</v>
      </c>
    </row>
    <row r="56" spans="1:20" ht="28.5" x14ac:dyDescent="0.25">
      <c r="A56" s="7" t="s">
        <v>318</v>
      </c>
      <c r="B56" s="12" t="s">
        <v>168</v>
      </c>
      <c r="C56" s="12" t="s">
        <v>62</v>
      </c>
      <c r="D56" s="12" t="s">
        <v>168</v>
      </c>
      <c r="E56" s="35" t="s">
        <v>801</v>
      </c>
      <c r="F56" s="35" t="s">
        <v>802</v>
      </c>
      <c r="G56" s="12" t="s">
        <v>168</v>
      </c>
      <c r="H56" s="35" t="s">
        <v>803</v>
      </c>
      <c r="I56" s="35" t="s">
        <v>804</v>
      </c>
      <c r="K56" s="9"/>
      <c r="L56" s="7" t="s">
        <v>318</v>
      </c>
      <c r="M56" s="12" t="s">
        <v>168</v>
      </c>
      <c r="N56" s="12" t="s">
        <v>62</v>
      </c>
      <c r="O56" s="12" t="s">
        <v>168</v>
      </c>
      <c r="P56" s="12" t="s">
        <v>168</v>
      </c>
      <c r="Q56" s="12" t="s">
        <v>168</v>
      </c>
      <c r="R56" s="14" t="s">
        <v>762</v>
      </c>
      <c r="S56" s="12" t="s">
        <v>168</v>
      </c>
    </row>
    <row r="57" spans="1:20" ht="16.5" x14ac:dyDescent="0.25">
      <c r="A57" s="7" t="s">
        <v>356</v>
      </c>
      <c r="B57" s="12" t="s">
        <v>155</v>
      </c>
      <c r="C57" s="12" t="s">
        <v>155</v>
      </c>
      <c r="D57" s="12" t="s">
        <v>440</v>
      </c>
      <c r="E57" s="12" t="s">
        <v>129</v>
      </c>
      <c r="F57" s="12" t="s">
        <v>155</v>
      </c>
      <c r="G57" s="12" t="s">
        <v>155</v>
      </c>
      <c r="H57" s="12" t="s">
        <v>184</v>
      </c>
      <c r="I57" s="12" t="s">
        <v>155</v>
      </c>
      <c r="J57" s="9"/>
      <c r="K57" s="9"/>
      <c r="L57" s="7" t="s">
        <v>356</v>
      </c>
      <c r="M57" s="12" t="s">
        <v>155</v>
      </c>
      <c r="N57" s="12" t="s">
        <v>151</v>
      </c>
      <c r="O57" s="12" t="s">
        <v>155</v>
      </c>
      <c r="P57" s="12" t="s">
        <v>184</v>
      </c>
      <c r="Q57" s="12" t="s">
        <v>155</v>
      </c>
      <c r="R57" s="12" t="s">
        <v>155</v>
      </c>
      <c r="S57" s="14" t="s">
        <v>762</v>
      </c>
    </row>
    <row r="58" spans="1:20" ht="16.5" x14ac:dyDescent="0.2">
      <c r="A58" s="7" t="s">
        <v>303</v>
      </c>
      <c r="B58" s="12" t="s">
        <v>304</v>
      </c>
      <c r="C58" s="12" t="s">
        <v>304</v>
      </c>
      <c r="D58" s="12" t="s">
        <v>248</v>
      </c>
      <c r="E58" s="12" t="s">
        <v>248</v>
      </c>
      <c r="F58" s="12" t="s">
        <v>304</v>
      </c>
      <c r="G58" s="12" t="s">
        <v>198</v>
      </c>
      <c r="H58" s="12" t="s">
        <v>304</v>
      </c>
      <c r="I58" s="12" t="s">
        <v>304</v>
      </c>
      <c r="J58" s="26"/>
      <c r="K58" s="26"/>
      <c r="L58" s="7" t="s">
        <v>303</v>
      </c>
      <c r="M58" s="12" t="s">
        <v>248</v>
      </c>
      <c r="N58" s="12" t="s">
        <v>304</v>
      </c>
      <c r="O58" s="12" t="s">
        <v>248</v>
      </c>
      <c r="P58" s="12" t="s">
        <v>248</v>
      </c>
      <c r="Q58" s="12" t="s">
        <v>248</v>
      </c>
      <c r="R58" s="12" t="s">
        <v>248</v>
      </c>
      <c r="S58" s="12" t="s">
        <v>304</v>
      </c>
    </row>
    <row r="59" spans="1:20" ht="16.5" x14ac:dyDescent="0.25">
      <c r="A59" s="7" t="s">
        <v>355</v>
      </c>
      <c r="B59" s="12" t="s">
        <v>64</v>
      </c>
      <c r="C59" s="12" t="s">
        <v>208</v>
      </c>
      <c r="D59" s="12" t="s">
        <v>354</v>
      </c>
      <c r="E59" s="12" t="s">
        <v>208</v>
      </c>
      <c r="F59" s="12" t="s">
        <v>354</v>
      </c>
      <c r="G59" s="12" t="s">
        <v>64</v>
      </c>
      <c r="H59" s="12" t="s">
        <v>354</v>
      </c>
      <c r="I59" s="12" t="s">
        <v>64</v>
      </c>
      <c r="K59" s="9"/>
      <c r="L59" s="7" t="s">
        <v>355</v>
      </c>
      <c r="M59" s="12" t="s">
        <v>208</v>
      </c>
      <c r="N59" s="12" t="s">
        <v>354</v>
      </c>
      <c r="O59" s="12" t="s">
        <v>208</v>
      </c>
      <c r="P59" s="12" t="s">
        <v>208</v>
      </c>
      <c r="Q59" s="12" t="s">
        <v>354</v>
      </c>
      <c r="R59" s="12" t="s">
        <v>354</v>
      </c>
      <c r="S59" s="12" t="s">
        <v>64</v>
      </c>
    </row>
    <row r="60" spans="1:20" ht="28.5" x14ac:dyDescent="0.25">
      <c r="A60" s="7" t="s">
        <v>180</v>
      </c>
      <c r="B60" s="12" t="s">
        <v>181</v>
      </c>
      <c r="C60" s="12" t="s">
        <v>770</v>
      </c>
      <c r="D60" s="12" t="s">
        <v>770</v>
      </c>
      <c r="E60" s="12" t="s">
        <v>766</v>
      </c>
      <c r="F60" s="12" t="s">
        <v>181</v>
      </c>
      <c r="G60" s="12" t="s">
        <v>181</v>
      </c>
      <c r="H60" s="14" t="s">
        <v>764</v>
      </c>
      <c r="I60" s="14" t="s">
        <v>764</v>
      </c>
      <c r="J60" s="9"/>
      <c r="K60" s="9"/>
      <c r="L60" s="7" t="s">
        <v>180</v>
      </c>
      <c r="M60" s="12" t="s">
        <v>328</v>
      </c>
      <c r="N60" s="12" t="s">
        <v>328</v>
      </c>
      <c r="O60" s="12" t="s">
        <v>181</v>
      </c>
      <c r="P60" s="12" t="s">
        <v>181</v>
      </c>
      <c r="Q60" s="12" t="s">
        <v>181</v>
      </c>
      <c r="R60" s="12" t="s">
        <v>181</v>
      </c>
      <c r="S60" s="12" t="s">
        <v>181</v>
      </c>
    </row>
    <row r="61" spans="1:20" ht="16.5" x14ac:dyDescent="0.25">
      <c r="A61" s="7" t="s">
        <v>232</v>
      </c>
      <c r="B61" s="12" t="s">
        <v>233</v>
      </c>
      <c r="C61" s="12" t="s">
        <v>233</v>
      </c>
      <c r="D61" s="12" t="s">
        <v>353</v>
      </c>
      <c r="E61" s="12" t="s">
        <v>353</v>
      </c>
      <c r="F61" s="12" t="s">
        <v>353</v>
      </c>
      <c r="G61" s="12" t="s">
        <v>59</v>
      </c>
      <c r="H61" s="12" t="s">
        <v>353</v>
      </c>
      <c r="I61" s="12" t="s">
        <v>59</v>
      </c>
      <c r="J61" s="9"/>
      <c r="K61" s="9"/>
      <c r="L61" s="7" t="s">
        <v>232</v>
      </c>
      <c r="M61" s="12" t="s">
        <v>233</v>
      </c>
      <c r="N61" s="12" t="s">
        <v>353</v>
      </c>
      <c r="O61" s="12" t="s">
        <v>233</v>
      </c>
      <c r="P61" s="12" t="s">
        <v>233</v>
      </c>
      <c r="Q61" s="12" t="s">
        <v>233</v>
      </c>
      <c r="R61" s="12" t="s">
        <v>353</v>
      </c>
      <c r="S61" s="12" t="s">
        <v>233</v>
      </c>
    </row>
    <row r="62" spans="1:20" ht="28.5" x14ac:dyDescent="0.25">
      <c r="A62" s="7" t="s">
        <v>235</v>
      </c>
      <c r="B62" s="12" t="s">
        <v>236</v>
      </c>
      <c r="C62" s="12" t="s">
        <v>236</v>
      </c>
      <c r="D62" s="12" t="s">
        <v>325</v>
      </c>
      <c r="E62" s="12" t="s">
        <v>325</v>
      </c>
      <c r="F62" s="12" t="s">
        <v>191</v>
      </c>
      <c r="G62" s="12" t="s">
        <v>148</v>
      </c>
      <c r="H62" s="12" t="s">
        <v>99</v>
      </c>
      <c r="I62" s="12" t="s">
        <v>99</v>
      </c>
      <c r="J62" s="9">
        <v>88</v>
      </c>
      <c r="K62" s="9"/>
      <c r="L62" s="7" t="s">
        <v>235</v>
      </c>
      <c r="M62" s="12" t="s">
        <v>417</v>
      </c>
      <c r="N62" s="12" t="s">
        <v>417</v>
      </c>
      <c r="O62" s="35" t="s">
        <v>810</v>
      </c>
      <c r="P62" s="12" t="s">
        <v>422</v>
      </c>
      <c r="Q62" s="12" t="s">
        <v>236</v>
      </c>
      <c r="R62" s="12" t="s">
        <v>236</v>
      </c>
      <c r="S62" s="12" t="s">
        <v>236</v>
      </c>
      <c r="T62" s="9">
        <v>77</v>
      </c>
    </row>
    <row r="63" spans="1:20" ht="28.5" x14ac:dyDescent="0.25">
      <c r="A63" s="7" t="s">
        <v>259</v>
      </c>
      <c r="B63" s="12" t="s">
        <v>260</v>
      </c>
      <c r="C63" s="12" t="s">
        <v>56</v>
      </c>
      <c r="D63" s="12" t="s">
        <v>424</v>
      </c>
      <c r="E63" s="35" t="s">
        <v>798</v>
      </c>
      <c r="F63" s="12" t="s">
        <v>260</v>
      </c>
      <c r="G63" s="12" t="s">
        <v>260</v>
      </c>
      <c r="H63" s="12" t="s">
        <v>191</v>
      </c>
      <c r="I63" s="12" t="s">
        <v>191</v>
      </c>
      <c r="J63" s="9">
        <f>COUNTA(B53:I63)</f>
        <v>88</v>
      </c>
      <c r="K63" s="9"/>
      <c r="L63" s="7" t="s">
        <v>259</v>
      </c>
      <c r="M63" s="12" t="s">
        <v>260</v>
      </c>
      <c r="N63" s="12" t="s">
        <v>191</v>
      </c>
      <c r="O63" s="12" t="s">
        <v>260</v>
      </c>
      <c r="P63" s="12" t="s">
        <v>424</v>
      </c>
      <c r="Q63" s="12" t="s">
        <v>260</v>
      </c>
      <c r="R63" s="12" t="s">
        <v>329</v>
      </c>
      <c r="S63" s="12" t="s">
        <v>323</v>
      </c>
      <c r="T63" s="9">
        <f>COUNTA(M53:S63)</f>
        <v>77</v>
      </c>
    </row>
    <row r="64" spans="1:20" ht="16.5" x14ac:dyDescent="0.25">
      <c r="A64" s="33"/>
      <c r="B64" s="105" t="s">
        <v>352</v>
      </c>
      <c r="C64" s="105"/>
      <c r="D64" s="105"/>
      <c r="E64" s="105"/>
      <c r="F64" s="105"/>
      <c r="G64" s="105"/>
      <c r="H64" s="105"/>
      <c r="I64" s="105"/>
      <c r="J64" s="9"/>
      <c r="K64" s="9"/>
      <c r="L64" s="33"/>
      <c r="M64" s="105" t="s">
        <v>351</v>
      </c>
      <c r="N64" s="105"/>
      <c r="O64" s="105"/>
      <c r="P64" s="105"/>
      <c r="Q64" s="105"/>
      <c r="R64" s="105"/>
      <c r="S64" s="105"/>
    </row>
    <row r="65" spans="1:20" ht="16.5" x14ac:dyDescent="0.25">
      <c r="A65" s="33" t="s">
        <v>345</v>
      </c>
      <c r="B65" s="33" t="s">
        <v>342</v>
      </c>
      <c r="C65" s="33" t="s">
        <v>350</v>
      </c>
      <c r="D65" s="33" t="s">
        <v>349</v>
      </c>
      <c r="E65" s="15" t="s">
        <v>348</v>
      </c>
      <c r="F65" s="33" t="s">
        <v>342</v>
      </c>
      <c r="G65" s="15" t="s">
        <v>347</v>
      </c>
      <c r="H65" s="33" t="s">
        <v>342</v>
      </c>
      <c r="I65" s="15" t="s">
        <v>346</v>
      </c>
      <c r="J65" s="9"/>
      <c r="K65" s="9"/>
      <c r="L65" s="33" t="s">
        <v>345</v>
      </c>
      <c r="M65" s="33" t="s">
        <v>342</v>
      </c>
      <c r="N65" s="33" t="s">
        <v>344</v>
      </c>
      <c r="O65" s="33" t="s">
        <v>342</v>
      </c>
      <c r="P65" s="33" t="s">
        <v>343</v>
      </c>
      <c r="Q65" s="8" t="s">
        <v>343</v>
      </c>
      <c r="R65" s="8"/>
      <c r="S65" s="33" t="s">
        <v>342</v>
      </c>
    </row>
    <row r="66" spans="1:20" ht="16.5" x14ac:dyDescent="0.25">
      <c r="A66" s="33" t="s">
        <v>340</v>
      </c>
      <c r="B66" s="33" t="s">
        <v>339</v>
      </c>
      <c r="C66" s="33" t="s">
        <v>338</v>
      </c>
      <c r="D66" s="33" t="s">
        <v>337</v>
      </c>
      <c r="E66" s="33" t="s">
        <v>336</v>
      </c>
      <c r="F66" s="33" t="s">
        <v>335</v>
      </c>
      <c r="G66" s="33" t="s">
        <v>334</v>
      </c>
      <c r="H66" s="33" t="s">
        <v>333</v>
      </c>
      <c r="I66" s="33" t="s">
        <v>341</v>
      </c>
      <c r="J66" s="9"/>
      <c r="K66" s="9"/>
      <c r="L66" s="33" t="s">
        <v>340</v>
      </c>
      <c r="M66" s="33" t="s">
        <v>339</v>
      </c>
      <c r="N66" s="33" t="s">
        <v>338</v>
      </c>
      <c r="O66" s="33" t="s">
        <v>337</v>
      </c>
      <c r="P66" s="33" t="s">
        <v>336</v>
      </c>
      <c r="Q66" s="33" t="s">
        <v>335</v>
      </c>
      <c r="R66" s="33" t="s">
        <v>334</v>
      </c>
      <c r="S66" s="33" t="s">
        <v>333</v>
      </c>
    </row>
    <row r="67" spans="1:20" ht="16.5" x14ac:dyDescent="0.25">
      <c r="A67" s="33" t="s">
        <v>274</v>
      </c>
      <c r="B67" s="12" t="s">
        <v>275</v>
      </c>
      <c r="C67" s="12" t="s">
        <v>275</v>
      </c>
      <c r="D67" s="12" t="s">
        <v>191</v>
      </c>
      <c r="E67" s="12" t="s">
        <v>191</v>
      </c>
      <c r="F67" s="12" t="s">
        <v>275</v>
      </c>
      <c r="G67" s="12" t="s">
        <v>275</v>
      </c>
      <c r="H67" s="12" t="s">
        <v>67</v>
      </c>
      <c r="I67" s="12" t="s">
        <v>275</v>
      </c>
      <c r="J67" s="9"/>
      <c r="K67" s="9"/>
      <c r="L67" s="33" t="s">
        <v>274</v>
      </c>
      <c r="M67" s="12" t="s">
        <v>275</v>
      </c>
      <c r="N67" s="12" t="s">
        <v>175</v>
      </c>
      <c r="O67" s="12" t="s">
        <v>275</v>
      </c>
      <c r="P67" s="12" t="s">
        <v>275</v>
      </c>
      <c r="Q67" s="12" t="s">
        <v>324</v>
      </c>
      <c r="R67" s="12" t="s">
        <v>275</v>
      </c>
      <c r="S67" s="12" t="s">
        <v>275</v>
      </c>
    </row>
    <row r="68" spans="1:20" ht="16.5" x14ac:dyDescent="0.25">
      <c r="A68" s="33" t="s">
        <v>289</v>
      </c>
      <c r="B68" s="12" t="s">
        <v>290</v>
      </c>
      <c r="C68" s="12" t="s">
        <v>290</v>
      </c>
      <c r="D68" s="12" t="s">
        <v>241</v>
      </c>
      <c r="E68" s="12" t="s">
        <v>241</v>
      </c>
      <c r="F68" s="12" t="s">
        <v>290</v>
      </c>
      <c r="G68" s="12" t="s">
        <v>290</v>
      </c>
      <c r="H68" s="12" t="s">
        <v>39</v>
      </c>
      <c r="I68" s="12" t="s">
        <v>290</v>
      </c>
      <c r="J68" s="9"/>
      <c r="K68" s="9"/>
      <c r="L68" s="33" t="s">
        <v>289</v>
      </c>
      <c r="M68" s="12" t="s">
        <v>241</v>
      </c>
      <c r="N68" s="12" t="s">
        <v>241</v>
      </c>
      <c r="O68" s="12" t="s">
        <v>290</v>
      </c>
      <c r="P68" s="12" t="s">
        <v>290</v>
      </c>
      <c r="Q68" s="12" t="s">
        <v>290</v>
      </c>
      <c r="R68" s="12" t="s">
        <v>290</v>
      </c>
      <c r="S68" s="12" t="s">
        <v>324</v>
      </c>
    </row>
    <row r="69" spans="1:20" ht="16.5" x14ac:dyDescent="0.25">
      <c r="A69" s="33" t="s">
        <v>332</v>
      </c>
      <c r="B69" s="12" t="s">
        <v>248</v>
      </c>
      <c r="C69" s="12" t="s">
        <v>324</v>
      </c>
      <c r="D69" s="12" t="s">
        <v>141</v>
      </c>
      <c r="E69" s="12" t="s">
        <v>141</v>
      </c>
      <c r="F69" s="14" t="s">
        <v>815</v>
      </c>
      <c r="G69" s="12" t="s">
        <v>141</v>
      </c>
      <c r="H69" s="12" t="s">
        <v>141</v>
      </c>
      <c r="I69" s="12" t="s">
        <v>30</v>
      </c>
      <c r="J69" s="9"/>
      <c r="K69" s="9"/>
      <c r="L69" s="33" t="s">
        <v>332</v>
      </c>
      <c r="M69" s="12" t="s">
        <v>141</v>
      </c>
      <c r="N69" s="12" t="s">
        <v>295</v>
      </c>
      <c r="O69" s="12" t="s">
        <v>141</v>
      </c>
      <c r="P69" s="12" t="s">
        <v>141</v>
      </c>
      <c r="Q69" s="12" t="s">
        <v>28</v>
      </c>
      <c r="R69" s="12" t="s">
        <v>28</v>
      </c>
      <c r="S69" s="12" t="s">
        <v>141</v>
      </c>
    </row>
    <row r="70" spans="1:20" ht="16.5" x14ac:dyDescent="0.25">
      <c r="A70" s="33" t="s">
        <v>193</v>
      </c>
      <c r="B70" s="12" t="s">
        <v>194</v>
      </c>
      <c r="C70" s="12" t="s">
        <v>30</v>
      </c>
      <c r="D70" s="12" t="s">
        <v>194</v>
      </c>
      <c r="E70" s="12" t="s">
        <v>194</v>
      </c>
      <c r="F70" s="12" t="s">
        <v>198</v>
      </c>
      <c r="G70" s="12" t="s">
        <v>194</v>
      </c>
      <c r="H70" s="12" t="s">
        <v>194</v>
      </c>
      <c r="I70" s="12" t="s">
        <v>194</v>
      </c>
      <c r="J70" s="9"/>
      <c r="K70" s="9"/>
      <c r="L70" s="33" t="s">
        <v>193</v>
      </c>
      <c r="M70" s="12" t="s">
        <v>194</v>
      </c>
      <c r="N70" s="12" t="s">
        <v>194</v>
      </c>
      <c r="O70" s="12" t="s">
        <v>295</v>
      </c>
      <c r="P70" s="12" t="s">
        <v>194</v>
      </c>
      <c r="Q70" s="12" t="s">
        <v>194</v>
      </c>
      <c r="R70" s="12" t="s">
        <v>194</v>
      </c>
      <c r="S70" s="12" t="s">
        <v>194</v>
      </c>
    </row>
    <row r="71" spans="1:20" ht="16.5" x14ac:dyDescent="0.25">
      <c r="A71" s="33" t="s">
        <v>331</v>
      </c>
      <c r="B71" s="12" t="s">
        <v>137</v>
      </c>
      <c r="C71" s="12" t="s">
        <v>28</v>
      </c>
      <c r="D71" s="12" t="s">
        <v>28</v>
      </c>
      <c r="E71" s="12" t="s">
        <v>137</v>
      </c>
      <c r="F71" s="12" t="s">
        <v>137</v>
      </c>
      <c r="G71" s="12" t="s">
        <v>28</v>
      </c>
      <c r="H71" s="12" t="s">
        <v>137</v>
      </c>
      <c r="I71" s="12" t="s">
        <v>137</v>
      </c>
      <c r="J71" s="9"/>
      <c r="K71" s="9"/>
      <c r="L71" s="33" t="s">
        <v>331</v>
      </c>
      <c r="M71" s="12" t="s">
        <v>106</v>
      </c>
      <c r="N71" s="12" t="s">
        <v>106</v>
      </c>
      <c r="O71" s="12" t="s">
        <v>137</v>
      </c>
      <c r="P71" s="12" t="s">
        <v>137</v>
      </c>
      <c r="Q71" s="12" t="s">
        <v>216</v>
      </c>
      <c r="R71" s="12" t="s">
        <v>216</v>
      </c>
      <c r="S71" s="12" t="s">
        <v>137</v>
      </c>
    </row>
    <row r="72" spans="1:20" ht="16.5" x14ac:dyDescent="0.25">
      <c r="A72" s="33" t="s">
        <v>330</v>
      </c>
      <c r="B72" s="12" t="s">
        <v>103</v>
      </c>
      <c r="C72" s="12" t="s">
        <v>246</v>
      </c>
      <c r="D72" s="12" t="s">
        <v>103</v>
      </c>
      <c r="E72" s="12" t="s">
        <v>28</v>
      </c>
      <c r="F72" s="12" t="s">
        <v>28</v>
      </c>
      <c r="G72" s="12" t="s">
        <v>103</v>
      </c>
      <c r="H72" s="12" t="s">
        <v>28</v>
      </c>
      <c r="I72" s="12" t="s">
        <v>103</v>
      </c>
      <c r="J72" s="9"/>
      <c r="K72" s="9"/>
      <c r="L72" s="33" t="s">
        <v>330</v>
      </c>
      <c r="M72" s="12" t="s">
        <v>28</v>
      </c>
      <c r="N72" s="12" t="s">
        <v>28</v>
      </c>
      <c r="O72" s="12" t="s">
        <v>103</v>
      </c>
      <c r="P72" s="12" t="s">
        <v>103</v>
      </c>
      <c r="Q72" s="12" t="s">
        <v>246</v>
      </c>
      <c r="R72" s="12" t="s">
        <v>246</v>
      </c>
      <c r="S72" s="12" t="s">
        <v>103</v>
      </c>
    </row>
    <row r="73" spans="1:20" ht="16.5" x14ac:dyDescent="0.25">
      <c r="A73" s="33" t="s">
        <v>265</v>
      </c>
      <c r="B73" s="12" t="s">
        <v>266</v>
      </c>
      <c r="C73" s="12" t="s">
        <v>266</v>
      </c>
      <c r="D73" s="12" t="s">
        <v>206</v>
      </c>
      <c r="E73" s="12" t="s">
        <v>206</v>
      </c>
      <c r="F73" s="12" t="s">
        <v>266</v>
      </c>
      <c r="G73" s="12" t="s">
        <v>266</v>
      </c>
      <c r="H73" s="12" t="s">
        <v>30</v>
      </c>
      <c r="I73" s="12" t="s">
        <v>266</v>
      </c>
      <c r="J73" s="9"/>
      <c r="K73" s="9"/>
      <c r="L73" s="33" t="s">
        <v>265</v>
      </c>
      <c r="M73" s="12" t="s">
        <v>266</v>
      </c>
      <c r="N73" s="12" t="s">
        <v>266</v>
      </c>
      <c r="O73" s="12" t="s">
        <v>329</v>
      </c>
      <c r="P73" s="12" t="s">
        <v>266</v>
      </c>
      <c r="Q73" s="12" t="s">
        <v>94</v>
      </c>
      <c r="R73" s="12" t="s">
        <v>94</v>
      </c>
      <c r="S73" s="12" t="s">
        <v>266</v>
      </c>
    </row>
    <row r="74" spans="1:20" ht="16.5" x14ac:dyDescent="0.25">
      <c r="A74" s="33" t="s">
        <v>243</v>
      </c>
      <c r="B74" s="12" t="s">
        <v>244</v>
      </c>
      <c r="C74" s="12" t="s">
        <v>244</v>
      </c>
      <c r="D74" s="12" t="s">
        <v>99</v>
      </c>
      <c r="E74" s="12" t="s">
        <v>244</v>
      </c>
      <c r="F74" s="12" t="s">
        <v>99</v>
      </c>
      <c r="G74" s="12" t="s">
        <v>175</v>
      </c>
      <c r="H74" s="12" t="s">
        <v>198</v>
      </c>
      <c r="I74" s="12" t="s">
        <v>175</v>
      </c>
      <c r="J74" s="9"/>
      <c r="K74" s="9"/>
      <c r="L74" s="33" t="s">
        <v>243</v>
      </c>
      <c r="M74" s="12" t="s">
        <v>324</v>
      </c>
      <c r="N74" s="12" t="s">
        <v>244</v>
      </c>
      <c r="O74" s="12" t="s">
        <v>324</v>
      </c>
      <c r="P74" s="12" t="s">
        <v>244</v>
      </c>
      <c r="Q74" s="12" t="s">
        <v>99</v>
      </c>
      <c r="R74" s="12" t="s">
        <v>99</v>
      </c>
      <c r="S74" s="12" t="s">
        <v>244</v>
      </c>
    </row>
    <row r="75" spans="1:20" ht="16.5" x14ac:dyDescent="0.25">
      <c r="A75" s="33" t="s">
        <v>327</v>
      </c>
      <c r="B75" s="12" t="s">
        <v>71</v>
      </c>
      <c r="C75" s="12" t="s">
        <v>241</v>
      </c>
      <c r="D75" s="12" t="s">
        <v>71</v>
      </c>
      <c r="E75" s="12" t="s">
        <v>94</v>
      </c>
      <c r="F75" s="12" t="s">
        <v>71</v>
      </c>
      <c r="G75" s="12" t="s">
        <v>71</v>
      </c>
      <c r="H75" s="12" t="s">
        <v>328</v>
      </c>
      <c r="I75" s="12" t="s">
        <v>328</v>
      </c>
      <c r="J75" s="9"/>
      <c r="K75" s="9"/>
      <c r="L75" s="33" t="s">
        <v>327</v>
      </c>
      <c r="M75" s="12" t="s">
        <v>71</v>
      </c>
      <c r="N75" s="12" t="s">
        <v>94</v>
      </c>
      <c r="O75" s="12" t="s">
        <v>71</v>
      </c>
      <c r="P75" s="12" t="s">
        <v>71</v>
      </c>
      <c r="Q75" s="12" t="s">
        <v>71</v>
      </c>
      <c r="R75" s="12" t="s">
        <v>241</v>
      </c>
      <c r="S75" s="12" t="s">
        <v>71</v>
      </c>
    </row>
    <row r="76" spans="1:20" ht="16.5" x14ac:dyDescent="0.25">
      <c r="A76" s="33" t="s">
        <v>326</v>
      </c>
      <c r="B76" s="12" t="s">
        <v>48</v>
      </c>
      <c r="C76" s="12" t="s">
        <v>48</v>
      </c>
      <c r="D76" s="12" t="s">
        <v>246</v>
      </c>
      <c r="E76" s="12" t="s">
        <v>48</v>
      </c>
      <c r="F76" s="12" t="s">
        <v>94</v>
      </c>
      <c r="G76" s="12" t="s">
        <v>48</v>
      </c>
      <c r="H76" s="12" t="s">
        <v>414</v>
      </c>
      <c r="I76" s="12" t="s">
        <v>414</v>
      </c>
      <c r="J76" s="9"/>
      <c r="K76" s="9"/>
      <c r="L76" s="33" t="s">
        <v>326</v>
      </c>
      <c r="M76" s="12" t="s">
        <v>246</v>
      </c>
      <c r="N76" s="12" t="s">
        <v>246</v>
      </c>
      <c r="O76" s="12" t="s">
        <v>48</v>
      </c>
      <c r="P76" s="12" t="s">
        <v>246</v>
      </c>
      <c r="Q76" s="12" t="s">
        <v>48</v>
      </c>
      <c r="R76" s="12" t="s">
        <v>48</v>
      </c>
      <c r="S76" s="12" t="s">
        <v>435</v>
      </c>
    </row>
    <row r="77" spans="1:20" ht="16.5" x14ac:dyDescent="0.25">
      <c r="A77" s="33" t="s">
        <v>229</v>
      </c>
      <c r="B77" s="12" t="s">
        <v>230</v>
      </c>
      <c r="C77" s="12" t="s">
        <v>230</v>
      </c>
      <c r="D77" s="12" t="s">
        <v>10</v>
      </c>
      <c r="E77" s="12" t="s">
        <v>230</v>
      </c>
      <c r="F77" s="12" t="s">
        <v>10</v>
      </c>
      <c r="G77" s="14" t="s">
        <v>794</v>
      </c>
      <c r="H77" s="12" t="s">
        <v>10</v>
      </c>
      <c r="I77" s="12" t="s">
        <v>295</v>
      </c>
      <c r="J77" s="9"/>
      <c r="K77" s="9"/>
      <c r="L77" s="33" t="s">
        <v>229</v>
      </c>
      <c r="M77" s="12" t="s">
        <v>230</v>
      </c>
      <c r="N77" s="12" t="s">
        <v>230</v>
      </c>
      <c r="O77" s="12" t="s">
        <v>230</v>
      </c>
      <c r="P77" s="12" t="s">
        <v>230</v>
      </c>
      <c r="Q77" s="12" t="s">
        <v>10</v>
      </c>
      <c r="R77" s="12" t="s">
        <v>772</v>
      </c>
      <c r="S77" s="12" t="s">
        <v>230</v>
      </c>
    </row>
    <row r="78" spans="1:20" ht="16.5" x14ac:dyDescent="0.25">
      <c r="A78" s="33" t="s">
        <v>250</v>
      </c>
      <c r="B78" s="12" t="s">
        <v>325</v>
      </c>
      <c r="C78" s="12" t="s">
        <v>325</v>
      </c>
      <c r="D78" s="12" t="s">
        <v>251</v>
      </c>
      <c r="E78" s="12" t="s">
        <v>251</v>
      </c>
      <c r="F78" s="12" t="s">
        <v>295</v>
      </c>
      <c r="G78" s="12" t="s">
        <v>151</v>
      </c>
      <c r="H78" s="12" t="s">
        <v>295</v>
      </c>
      <c r="I78" s="12" t="s">
        <v>151</v>
      </c>
      <c r="J78" s="9"/>
      <c r="K78" s="9"/>
      <c r="L78" s="33" t="s">
        <v>250</v>
      </c>
      <c r="M78" s="12" t="s">
        <v>251</v>
      </c>
      <c r="N78" s="12" t="s">
        <v>251</v>
      </c>
      <c r="O78" s="12" t="s">
        <v>251</v>
      </c>
      <c r="P78" s="12" t="s">
        <v>251</v>
      </c>
      <c r="Q78" s="12" t="s">
        <v>251</v>
      </c>
      <c r="R78" s="12" t="s">
        <v>324</v>
      </c>
      <c r="S78" s="12" t="s">
        <v>251</v>
      </c>
    </row>
    <row r="79" spans="1:20" ht="16.5" x14ac:dyDescent="0.25">
      <c r="A79" s="33" t="s">
        <v>256</v>
      </c>
      <c r="B79" s="12" t="s">
        <v>257</v>
      </c>
      <c r="C79" s="12" t="s">
        <v>424</v>
      </c>
      <c r="D79" s="12" t="s">
        <v>324</v>
      </c>
      <c r="E79" s="12" t="s">
        <v>56</v>
      </c>
      <c r="F79" s="12" t="s">
        <v>257</v>
      </c>
      <c r="G79" s="12" t="s">
        <v>257</v>
      </c>
      <c r="H79" s="12" t="s">
        <v>56</v>
      </c>
      <c r="I79" s="12" t="s">
        <v>257</v>
      </c>
      <c r="J79" s="9">
        <v>112</v>
      </c>
      <c r="K79" s="9"/>
      <c r="L79" s="33" t="s">
        <v>256</v>
      </c>
      <c r="M79" s="12" t="s">
        <v>257</v>
      </c>
      <c r="N79" s="12" t="s">
        <v>257</v>
      </c>
      <c r="O79" s="12" t="s">
        <v>56</v>
      </c>
      <c r="P79" s="12" t="s">
        <v>257</v>
      </c>
      <c r="Q79" s="12" t="s">
        <v>323</v>
      </c>
      <c r="R79" s="12" t="s">
        <v>323</v>
      </c>
      <c r="S79" s="12" t="s">
        <v>257</v>
      </c>
      <c r="T79" s="9">
        <v>98</v>
      </c>
    </row>
    <row r="80" spans="1:20" ht="16.5" x14ac:dyDescent="0.25">
      <c r="A80" s="7" t="s">
        <v>322</v>
      </c>
      <c r="B80" s="14" t="s">
        <v>763</v>
      </c>
      <c r="C80" s="14" t="s">
        <v>763</v>
      </c>
      <c r="D80" s="12" t="s">
        <v>42</v>
      </c>
      <c r="E80" s="14" t="s">
        <v>763</v>
      </c>
      <c r="F80" s="14" t="s">
        <v>763</v>
      </c>
      <c r="G80" s="12" t="s">
        <v>42</v>
      </c>
      <c r="H80" s="12" t="s">
        <v>42</v>
      </c>
      <c r="I80" s="14" t="s">
        <v>763</v>
      </c>
      <c r="J80" s="9">
        <f>COUNTA(B67:I80)</f>
        <v>112</v>
      </c>
      <c r="K80" s="9"/>
      <c r="L80" s="7" t="s">
        <v>322</v>
      </c>
      <c r="M80" s="12" t="s">
        <v>42</v>
      </c>
      <c r="N80" s="12" t="s">
        <v>42</v>
      </c>
      <c r="O80" s="12" t="s">
        <v>5</v>
      </c>
      <c r="P80" s="12" t="s">
        <v>5</v>
      </c>
      <c r="Q80" s="12" t="s">
        <v>5</v>
      </c>
      <c r="R80" s="12" t="s">
        <v>5</v>
      </c>
      <c r="S80" s="12" t="s">
        <v>33</v>
      </c>
      <c r="T80" s="9">
        <f>COUNTA(M67:S80)</f>
        <v>98</v>
      </c>
    </row>
    <row r="82" spans="1:22" ht="14.25" x14ac:dyDescent="0.25">
      <c r="I82" s="23" t="s">
        <v>321</v>
      </c>
      <c r="J82" s="20">
        <f>J79+J48+J62+J34+J23+J12</f>
        <v>480</v>
      </c>
      <c r="S82" s="23" t="s">
        <v>321</v>
      </c>
      <c r="T82" s="20">
        <f>T79+T48+T62+T34+T23+T12</f>
        <v>420</v>
      </c>
    </row>
    <row r="83" spans="1:22" ht="14.25" x14ac:dyDescent="0.25">
      <c r="I83" s="23" t="s">
        <v>320</v>
      </c>
      <c r="J83" s="20">
        <f>J80+J63+J49+J35+J24+J13</f>
        <v>480</v>
      </c>
      <c r="S83" s="23" t="s">
        <v>320</v>
      </c>
      <c r="T83" s="20">
        <f>T80+T63+T49+T35+T24+T13</f>
        <v>420</v>
      </c>
    </row>
    <row r="84" spans="1:22" ht="14.25" x14ac:dyDescent="0.25">
      <c r="I84" s="23" t="s">
        <v>319</v>
      </c>
      <c r="J84" s="20">
        <f>J82-J83</f>
        <v>0</v>
      </c>
      <c r="S84" s="23" t="s">
        <v>319</v>
      </c>
      <c r="T84" s="20">
        <f>T82-T83</f>
        <v>0</v>
      </c>
    </row>
    <row r="85" spans="1:22" ht="14.25" x14ac:dyDescent="0.25">
      <c r="G85" s="21"/>
      <c r="J85" s="23" t="s">
        <v>789</v>
      </c>
      <c r="K85" s="23" t="s">
        <v>790</v>
      </c>
      <c r="T85" s="23" t="s">
        <v>789</v>
      </c>
      <c r="U85" s="23" t="s">
        <v>790</v>
      </c>
      <c r="V85" s="23" t="s">
        <v>791</v>
      </c>
    </row>
    <row r="86" spans="1:22" ht="14.25" x14ac:dyDescent="0.25">
      <c r="A86" s="22" t="s">
        <v>792</v>
      </c>
      <c r="B86" s="21">
        <f>COUNTIF($B$67:$B$80,A86)+COUNTIF($B$53:$B$63,A86)+COUNTIF($B$39:$B$49,A86)+COUNTIF($B$28:$B$35,A86)+COUNTIF($B$17:$B$24,A86)+COUNTIF($B$6:$B$13,A86)</f>
        <v>0</v>
      </c>
      <c r="C86" s="21">
        <f>COUNTIF($C$67:$C$80,A86)+COUNTIF($C$53:$C$63,A86)+COUNTIF($C$39:$C$49,A86)+COUNTIF($C$28:$C$35,A86)+COUNTIF($C$17:$C$24,A86)+COUNTIF($C$6:$C$13,A86)</f>
        <v>0</v>
      </c>
      <c r="D86" s="21">
        <f>COUNTIF($D$67:$D$80,A86)+COUNTIF($D$53:$D$63,A86)+COUNTIF($D$39:$D$49,A86)+COUNTIF($D$28:$D$35,A86)+COUNTIF($D$17:$D$24,A86)+COUNTIF($D$6:$D$13,A86)</f>
        <v>0</v>
      </c>
      <c r="E86" s="21">
        <f>COUNTIF($E$67:$E$80,A86)+COUNTIF($E$53:$E$63,A86)+COUNTIF($E$39:$E$49,A86)+COUNTIF($E$28:$E$35,A86)+COUNTIF($E$17:$E$24,A86)+COUNTIF($E$6:$E$13,A86)</f>
        <v>0</v>
      </c>
      <c r="F86" s="21">
        <f>COUNTIF($F$67:$F$80,A86)+COUNTIF($F$53:$F$63,A86)+COUNTIF($F$39:$F$49,A86)+COUNTIF($F$28:$F$35,A86)+COUNTIF($F$17:$F$24,A86)+COUNTIF($F$6:$F$13,A86)</f>
        <v>0</v>
      </c>
      <c r="G86" s="21">
        <f>COUNTIF($G$67:$G$80,A86)+COUNTIF($G$53:$G$63,A86)+COUNTIF($G$39:$G$49,A86)+COUNTIF($G$28:$G$35,A86)+COUNTIF($G$17:G24,$A$86)+COUNTIF($G$6:$G$13,A86)</f>
        <v>0</v>
      </c>
      <c r="H86" s="21">
        <f t="shared" ref="H86:H117" si="2">COUNTIF($H$67:$H$80,A86)+COUNTIF($H$53:$H$63,A86)+COUNTIF($H$39:$H$49,A86)+COUNTIF($H$28:$H$35,A86)+COUNTIF($H$17:$H$24,A86)+COUNTIF($H$6:$H$13,A86)</f>
        <v>1</v>
      </c>
      <c r="I86" s="21">
        <f t="shared" ref="I86:I117" si="3">COUNTIF($I$67:$I$80,A86)+COUNTIF($I$53:$I$63,A86)+COUNTIF($I$39:$I$49,A86)+COUNTIF($I$28:$I$35,A86)+COUNTIF($I$17:$I$24,A86)+COUNTIF($I$6:$I$13,A86)</f>
        <v>1</v>
      </c>
      <c r="J86" s="21">
        <v>3</v>
      </c>
      <c r="K86" s="20">
        <f>SUM(B86:I86)</f>
        <v>2</v>
      </c>
      <c r="L86" s="28">
        <f>COUNTIF($L$67:$L$80,A86)+COUNTIF($L$53:$L$63,A86)+COUNTIF($L$39:$L$49,A86)+COUNTIF($L$28:$L$35,A86)+COUNTIF($L$17:$L$24,A86)+COUNTIF($L$6:$L$13,A86)</f>
        <v>0</v>
      </c>
      <c r="M86" s="29">
        <f>COUNTIF($M$67:$M$80,A86)+COUNTIF($M$53:$M$63,A86)+COUNTIF($M$39:$M$49,A86)+COUNTIF($M$28:$M$35,A86)+COUNTIF($M$17:$M$24,A86)+COUNTIF($M$6:$M$13,A86)</f>
        <v>1</v>
      </c>
      <c r="N86" s="29">
        <f>COUNTIF($N$67:$N$80,A86)+COUNTIF($N$53:$N$63,A86)+COUNTIF($N$39:$N$49,A86)+COUNTIF($N$28:$N$35,A86)+COUNTIF($N$17:$N$24,A86)+COUNTIF($N$6:$N$13,A86)</f>
        <v>1</v>
      </c>
      <c r="O86" s="29">
        <f>COUNTIF($O$67:$O$80,A86)+COUNTIF($O$53:$O$63,A86)+COUNTIF($O$39:$O$49,A86)+COUNTIF($O$28:$O$35,A86)+COUNTIF($O$17:$O$24,A86)+COUNTIF($O$6:$O$13,A86)</f>
        <v>0</v>
      </c>
      <c r="P86" s="29">
        <f>COUNTIF($P$67:$P$80,A86)+COUNTIF($P$53:$P$63,A86)+COUNTIF($P$39:$P$49,A86)+COUNTIF($P$28:$P$35,A86)+COUNTIF($P$17:$P$24,A86)+COUNTIF($P$6:$P$13,A86)</f>
        <v>0</v>
      </c>
      <c r="Q86" s="29">
        <f>COUNTIF($Q$67:$Q$80,A86)+COUNTIF($Q$53:$Q$63,A86)+COUNTIF($Q$39:$Q$49,A86)+COUNTIF($Q$28:$Q$35,A86)+COUNTIF($Q$17:$Q$24,A86)+COUNTIF($Q$6:$Q$13,A86)</f>
        <v>0</v>
      </c>
      <c r="R86" s="29">
        <f>COUNTIF($R$67:$R$80,A86)+COUNTIF($R$53:$R$63,A86)+COUNTIF($R$39:$R$49,A86)+COUNTIF($R$28:$R$35,A86)+COUNTIF($R$17:$R$24,A86)+COUNTIF($R$6:$R$13,A86)</f>
        <v>0</v>
      </c>
      <c r="S86" s="30">
        <f t="shared" ref="S86:S117" si="4">COUNTIF($S$67:$S$80,A86)+COUNTIF($S$53:$S$63,A86)+COUNTIF($S$39:$S$49,A86)+COUNTIF($S$28:$S$35,A86)+COUNTIF($S$17:$S$24,A86)+COUNTIF($S$6:$S$13,A86)</f>
        <v>0</v>
      </c>
      <c r="T86" s="21">
        <v>2</v>
      </c>
      <c r="U86" s="20">
        <f>SUM(L86:S86)</f>
        <v>2</v>
      </c>
      <c r="V86" s="20">
        <f>K86+U86</f>
        <v>4</v>
      </c>
    </row>
    <row r="87" spans="1:22" x14ac:dyDescent="0.2">
      <c r="A87" s="21" t="s">
        <v>357</v>
      </c>
      <c r="B87" s="21">
        <f t="shared" ref="B87:B150" si="5">COUNTIF($B$67:$B$80,A87)+COUNTIF($B$53:$B$63,A87)+COUNTIF($B$39:$B$49,A87)+COUNTIF($B$28:$B$35,A87)+COUNTIF($B$17:$B$24,A87)+COUNTIF($B$6:$B$13,A87)</f>
        <v>0</v>
      </c>
      <c r="C87" s="21">
        <f t="shared" ref="C87:C150" si="6">COUNTIF($C$67:$C$80,A87)+COUNTIF($C$53:$C$63,A87)+COUNTIF($C$39:$C$49,A87)+COUNTIF($C$28:$C$35,A87)+COUNTIF($C$17:$C$24,A87)+COUNTIF($C$6:$C$13,A87)</f>
        <v>0</v>
      </c>
      <c r="D87" s="21">
        <f t="shared" ref="D87:D150" si="7">COUNTIF($D$67:$D$80,A87)+COUNTIF($D$53:$D$63,A87)+COUNTIF($D$39:$D$49,A87)+COUNTIF($D$28:$D$35,A87)+COUNTIF($D$17:$D$24,A87)+COUNTIF($D$6:$D$13,A87)</f>
        <v>0</v>
      </c>
      <c r="E87" s="21">
        <f t="shared" ref="E87:E150" si="8">COUNTIF($E$67:$E$80,A87)+COUNTIF($E$53:$E$63,A87)+COUNTIF($E$39:$E$49,A87)+COUNTIF($E$28:$E$35,A87)+COUNTIF($E$17:$E$24,A87)+COUNTIF($E$6:$E$13,A87)</f>
        <v>0</v>
      </c>
      <c r="F87" s="21">
        <f t="shared" ref="F87:F150" si="9">COUNTIF($F$67:$F$80,A87)+COUNTIF($F$53:$F$63,A87)+COUNTIF($F$39:$F$49,A87)+COUNTIF($F$28:$F$35,A87)+COUNTIF($F$17:$F$24,A87)+COUNTIF($F$6:$F$13,A87)</f>
        <v>0</v>
      </c>
      <c r="G87" s="21">
        <f>COUNTIF($G$67:$G$80,A87)+COUNTIF($G$53:$G$63,A87)+COUNTIF($G$39:$G$49,A87)+COUNTIF($G$28:$G$35,A87)+COUNTIF($G$17:G25,$A$86)+COUNTIF($G$6:$G$13,A87)</f>
        <v>0</v>
      </c>
      <c r="H87" s="21">
        <f t="shared" si="2"/>
        <v>0</v>
      </c>
      <c r="I87" s="21">
        <f t="shared" si="3"/>
        <v>0</v>
      </c>
      <c r="J87" s="21">
        <v>0</v>
      </c>
      <c r="K87" s="20">
        <f t="shared" ref="K87:K150" si="10">SUM(B87:I87)</f>
        <v>0</v>
      </c>
      <c r="L87" s="31">
        <f t="shared" ref="L87:L150" si="11">COUNTIF($L$67:$L$80,A87)+COUNTIF($L$53:$L$63,A87)+COUNTIF($L$39:$L$49,A87)+COUNTIF($L$28:$L$35,A87)+COUNTIF($L$17:$L$24,A87)+COUNTIF($L$6:$L$13,A87)</f>
        <v>0</v>
      </c>
      <c r="M87" s="16">
        <f t="shared" ref="M87:M150" si="12">COUNTIF($M$67:$M$80,A87)+COUNTIF($M$53:$M$63,A87)+COUNTIF($M$39:$M$49,A87)+COUNTIF($M$28:$M$35,A87)+COUNTIF($M$17:$M$24,A87)+COUNTIF($M$6:$M$13,A87)</f>
        <v>0</v>
      </c>
      <c r="N87" s="16">
        <f t="shared" ref="N87:N150" si="13">COUNTIF($N$67:$N$80,A87)+COUNTIF($N$53:$N$63,A87)+COUNTIF($N$39:$N$49,A87)+COUNTIF($N$28:$N$35,A87)+COUNTIF($N$17:$N$24,A87)+COUNTIF($N$6:$N$13,A87)</f>
        <v>1</v>
      </c>
      <c r="O87" s="16">
        <f t="shared" ref="O87:O150" si="14">COUNTIF($O$67:$O$80,A87)+COUNTIF($O$53:$O$63,A87)+COUNTIF($O$39:$O$49,A87)+COUNTIF($O$28:$O$35,A87)+COUNTIF($O$17:$O$24,A87)+COUNTIF($O$6:$O$13,A87)</f>
        <v>0</v>
      </c>
      <c r="P87" s="16">
        <f t="shared" ref="P87:P150" si="15">COUNTIF($P$67:$P$80,A87)+COUNTIF($P$53:$P$63,A87)+COUNTIF($P$39:$P$49,A87)+COUNTIF($P$28:$P$35,A87)+COUNTIF($P$17:$P$24,A87)+COUNTIF($P$6:$P$13,A87)</f>
        <v>0</v>
      </c>
      <c r="Q87" s="16">
        <f t="shared" ref="Q87:Q150" si="16">COUNTIF($Q$67:$Q$80,A87)+COUNTIF($Q$53:$Q$63,A87)+COUNTIF($Q$39:$Q$49,A87)+COUNTIF($Q$28:$Q$35,A87)+COUNTIF($Q$17:$Q$24,A87)+COUNTIF($Q$6:$Q$13,A87)</f>
        <v>0</v>
      </c>
      <c r="R87" s="16">
        <f t="shared" ref="R87:R150" si="17">COUNTIF($R$67:$R$80,A87)+COUNTIF($R$53:$R$63,A87)+COUNTIF($R$39:$R$49,A87)+COUNTIF($R$28:$R$35,A87)+COUNTIF($R$17:$R$24,A87)+COUNTIF($R$6:$R$13,A87)</f>
        <v>0</v>
      </c>
      <c r="S87" s="32">
        <f t="shared" si="4"/>
        <v>1</v>
      </c>
      <c r="T87" s="21">
        <v>2</v>
      </c>
      <c r="U87" s="20">
        <f t="shared" ref="U87:U114" si="18">SUM(L87:S87)</f>
        <v>2</v>
      </c>
      <c r="V87" s="20">
        <f t="shared" ref="V87:V104" si="19">K87+U87</f>
        <v>2</v>
      </c>
    </row>
    <row r="88" spans="1:22" x14ac:dyDescent="0.2">
      <c r="A88" s="21" t="s">
        <v>442</v>
      </c>
      <c r="B88" s="21">
        <f t="shared" si="5"/>
        <v>0</v>
      </c>
      <c r="C88" s="21">
        <f t="shared" si="6"/>
        <v>0</v>
      </c>
      <c r="D88" s="21">
        <f t="shared" si="7"/>
        <v>0</v>
      </c>
      <c r="E88" s="21">
        <f t="shared" si="8"/>
        <v>0</v>
      </c>
      <c r="F88" s="21">
        <f t="shared" si="9"/>
        <v>0</v>
      </c>
      <c r="G88" s="21">
        <f>COUNTIF($G$67:$G$80,A88)+COUNTIF($G$53:$G$63,A88)+COUNTIF($G$39:$G$49,A88)+COUNTIF($G$28:$G$35,A88)+COUNTIF($G$17:G26,$A$86)+COUNTIF($G$6:$G$13,A88)</f>
        <v>0</v>
      </c>
      <c r="H88" s="21">
        <f t="shared" si="2"/>
        <v>0</v>
      </c>
      <c r="I88" s="21">
        <f t="shared" si="3"/>
        <v>0</v>
      </c>
      <c r="J88" s="21">
        <v>0</v>
      </c>
      <c r="K88" s="20">
        <f t="shared" si="10"/>
        <v>0</v>
      </c>
      <c r="L88" s="31">
        <f t="shared" si="11"/>
        <v>0</v>
      </c>
      <c r="M88" s="16">
        <f t="shared" si="12"/>
        <v>0</v>
      </c>
      <c r="N88" s="16">
        <f t="shared" si="13"/>
        <v>0</v>
      </c>
      <c r="O88" s="16">
        <f t="shared" si="14"/>
        <v>0</v>
      </c>
      <c r="P88" s="16">
        <f t="shared" si="15"/>
        <v>0</v>
      </c>
      <c r="Q88" s="16">
        <f t="shared" si="16"/>
        <v>0</v>
      </c>
      <c r="R88" s="16">
        <f t="shared" si="17"/>
        <v>0</v>
      </c>
      <c r="S88" s="32">
        <f t="shared" si="4"/>
        <v>0</v>
      </c>
      <c r="T88" s="21">
        <v>3</v>
      </c>
      <c r="U88" s="20">
        <f t="shared" si="18"/>
        <v>0</v>
      </c>
      <c r="V88" s="20">
        <f t="shared" si="19"/>
        <v>0</v>
      </c>
    </row>
    <row r="89" spans="1:22" x14ac:dyDescent="0.2">
      <c r="A89" s="21" t="s">
        <v>440</v>
      </c>
      <c r="B89" s="21">
        <f t="shared" si="5"/>
        <v>1</v>
      </c>
      <c r="C89" s="21">
        <f t="shared" si="6"/>
        <v>0</v>
      </c>
      <c r="D89" s="21">
        <f t="shared" si="7"/>
        <v>1</v>
      </c>
      <c r="E89" s="21">
        <f t="shared" si="8"/>
        <v>1</v>
      </c>
      <c r="F89" s="21">
        <f t="shared" si="9"/>
        <v>0</v>
      </c>
      <c r="G89" s="21">
        <f>COUNTIF($G$67:$G$80,A89)+COUNTIF($G$53:$G$63,A89)+COUNTIF($G$39:$G$49,A89)+COUNTIF($G$28:$G$35,A89)+COUNTIF($G$17:G27,$A$86)+COUNTIF($G$6:$G$13,A89)</f>
        <v>0</v>
      </c>
      <c r="H89" s="21">
        <f t="shared" si="2"/>
        <v>0</v>
      </c>
      <c r="I89" s="21">
        <f t="shared" si="3"/>
        <v>0</v>
      </c>
      <c r="J89" s="21">
        <v>3</v>
      </c>
      <c r="K89" s="20">
        <f t="shared" si="10"/>
        <v>3</v>
      </c>
      <c r="L89" s="31">
        <f t="shared" si="11"/>
        <v>0</v>
      </c>
      <c r="M89" s="16">
        <f t="shared" si="12"/>
        <v>0</v>
      </c>
      <c r="N89" s="16">
        <f t="shared" si="13"/>
        <v>0</v>
      </c>
      <c r="O89" s="16">
        <f t="shared" si="14"/>
        <v>1</v>
      </c>
      <c r="P89" s="16">
        <f t="shared" si="15"/>
        <v>1</v>
      </c>
      <c r="Q89" s="16">
        <f t="shared" si="16"/>
        <v>1</v>
      </c>
      <c r="R89" s="16">
        <f t="shared" si="17"/>
        <v>0</v>
      </c>
      <c r="S89" s="32">
        <f t="shared" si="4"/>
        <v>0</v>
      </c>
      <c r="T89" s="21">
        <v>4</v>
      </c>
      <c r="U89" s="20">
        <f t="shared" si="18"/>
        <v>3</v>
      </c>
      <c r="V89" s="20">
        <f t="shared" si="19"/>
        <v>6</v>
      </c>
    </row>
    <row r="90" spans="1:22" x14ac:dyDescent="0.2">
      <c r="A90" s="21" t="s">
        <v>437</v>
      </c>
      <c r="B90" s="21">
        <f t="shared" si="5"/>
        <v>0</v>
      </c>
      <c r="C90" s="21">
        <f t="shared" si="6"/>
        <v>0</v>
      </c>
      <c r="D90" s="21">
        <f t="shared" si="7"/>
        <v>0</v>
      </c>
      <c r="E90" s="21">
        <f t="shared" si="8"/>
        <v>0</v>
      </c>
      <c r="F90" s="21">
        <f t="shared" si="9"/>
        <v>0</v>
      </c>
      <c r="G90" s="21">
        <f>COUNTIF($G$67:$G$80,A90)+COUNTIF($G$53:$G$63,A90)+COUNTIF($G$39:$G$49,A90)+COUNTIF($G$28:$G$35,A90)+COUNTIF($G$17:G28,$A$86)+COUNTIF($G$6:$G$13,A90)</f>
        <v>0</v>
      </c>
      <c r="H90" s="21">
        <f t="shared" si="2"/>
        <v>0</v>
      </c>
      <c r="I90" s="21">
        <f t="shared" si="3"/>
        <v>0</v>
      </c>
      <c r="J90" s="21">
        <v>0</v>
      </c>
      <c r="K90" s="20">
        <f t="shared" si="10"/>
        <v>0</v>
      </c>
      <c r="L90" s="31">
        <f t="shared" si="11"/>
        <v>0</v>
      </c>
      <c r="M90" s="16">
        <f t="shared" si="12"/>
        <v>0</v>
      </c>
      <c r="N90" s="16">
        <f t="shared" si="13"/>
        <v>0</v>
      </c>
      <c r="O90" s="16">
        <f t="shared" si="14"/>
        <v>0</v>
      </c>
      <c r="P90" s="16">
        <f t="shared" si="15"/>
        <v>0</v>
      </c>
      <c r="Q90" s="16">
        <f t="shared" si="16"/>
        <v>0</v>
      </c>
      <c r="R90" s="16">
        <f t="shared" si="17"/>
        <v>0</v>
      </c>
      <c r="S90" s="32">
        <f t="shared" si="4"/>
        <v>0</v>
      </c>
      <c r="T90" s="21">
        <v>4</v>
      </c>
      <c r="U90" s="20">
        <f t="shared" si="18"/>
        <v>0</v>
      </c>
      <c r="V90" s="20">
        <f t="shared" si="19"/>
        <v>0</v>
      </c>
    </row>
    <row r="91" spans="1:22" x14ac:dyDescent="0.2">
      <c r="A91" s="21" t="s">
        <v>435</v>
      </c>
      <c r="B91" s="21">
        <f t="shared" si="5"/>
        <v>0</v>
      </c>
      <c r="C91" s="21">
        <f t="shared" si="6"/>
        <v>0</v>
      </c>
      <c r="D91" s="21">
        <f t="shared" si="7"/>
        <v>0</v>
      </c>
      <c r="E91" s="21">
        <f t="shared" si="8"/>
        <v>0</v>
      </c>
      <c r="F91" s="21">
        <f t="shared" si="9"/>
        <v>0</v>
      </c>
      <c r="G91" s="21">
        <f>COUNTIF($G$67:$G$80,A91)+COUNTIF($G$53:$G$63,A91)+COUNTIF($G$39:$G$49,A91)+COUNTIF($G$28:$G$35,A91)+COUNTIF($G$17:G29,$A$86)+COUNTIF($G$6:$G$13,A91)</f>
        <v>0</v>
      </c>
      <c r="H91" s="21">
        <f t="shared" si="2"/>
        <v>0</v>
      </c>
      <c r="I91" s="21">
        <f t="shared" si="3"/>
        <v>0</v>
      </c>
      <c r="J91" s="21">
        <v>0</v>
      </c>
      <c r="K91" s="20">
        <f t="shared" si="10"/>
        <v>0</v>
      </c>
      <c r="L91" s="31">
        <f t="shared" si="11"/>
        <v>0</v>
      </c>
      <c r="M91" s="16">
        <f t="shared" si="12"/>
        <v>1</v>
      </c>
      <c r="N91" s="16">
        <f t="shared" si="13"/>
        <v>1</v>
      </c>
      <c r="O91" s="16">
        <f t="shared" si="14"/>
        <v>1</v>
      </c>
      <c r="P91" s="16">
        <f t="shared" si="15"/>
        <v>1</v>
      </c>
      <c r="Q91" s="16">
        <f t="shared" si="16"/>
        <v>1</v>
      </c>
      <c r="R91" s="16">
        <f t="shared" si="17"/>
        <v>1</v>
      </c>
      <c r="S91" s="32">
        <f t="shared" si="4"/>
        <v>1</v>
      </c>
      <c r="T91" s="21">
        <v>8</v>
      </c>
      <c r="U91" s="20">
        <f t="shared" si="18"/>
        <v>7</v>
      </c>
      <c r="V91" s="20">
        <f t="shared" si="19"/>
        <v>7</v>
      </c>
    </row>
    <row r="92" spans="1:22" x14ac:dyDescent="0.2">
      <c r="A92" s="21" t="s">
        <v>433</v>
      </c>
      <c r="B92" s="21">
        <f t="shared" si="5"/>
        <v>0</v>
      </c>
      <c r="C92" s="21">
        <f t="shared" si="6"/>
        <v>0</v>
      </c>
      <c r="D92" s="21">
        <f t="shared" si="7"/>
        <v>0</v>
      </c>
      <c r="E92" s="21">
        <f t="shared" si="8"/>
        <v>0</v>
      </c>
      <c r="F92" s="21">
        <f t="shared" si="9"/>
        <v>0</v>
      </c>
      <c r="G92" s="21">
        <f>COUNTIF($G$67:$G$80,A92)+COUNTIF($G$53:$G$63,A92)+COUNTIF($G$39:$G$49,A92)+COUNTIF($G$28:$G$35,A92)+COUNTIF($G$17:G30,$A$86)+COUNTIF($G$6:$G$13,A92)</f>
        <v>0</v>
      </c>
      <c r="H92" s="21">
        <f t="shared" si="2"/>
        <v>0</v>
      </c>
      <c r="I92" s="21">
        <f t="shared" si="3"/>
        <v>0</v>
      </c>
      <c r="J92" s="21">
        <v>4</v>
      </c>
      <c r="K92" s="20">
        <f t="shared" si="10"/>
        <v>0</v>
      </c>
      <c r="L92" s="31">
        <f t="shared" si="11"/>
        <v>0</v>
      </c>
      <c r="M92" s="16">
        <f t="shared" si="12"/>
        <v>0</v>
      </c>
      <c r="N92" s="16">
        <f t="shared" si="13"/>
        <v>0</v>
      </c>
      <c r="O92" s="16">
        <f t="shared" si="14"/>
        <v>0</v>
      </c>
      <c r="P92" s="16">
        <f t="shared" si="15"/>
        <v>0</v>
      </c>
      <c r="Q92" s="16">
        <f t="shared" si="16"/>
        <v>0</v>
      </c>
      <c r="R92" s="16">
        <f t="shared" si="17"/>
        <v>0</v>
      </c>
      <c r="S92" s="32">
        <f t="shared" si="4"/>
        <v>0</v>
      </c>
      <c r="T92" s="21">
        <v>0</v>
      </c>
      <c r="U92" s="20">
        <f t="shared" si="18"/>
        <v>0</v>
      </c>
      <c r="V92" s="20">
        <f t="shared" si="19"/>
        <v>0</v>
      </c>
    </row>
    <row r="93" spans="1:22" ht="14.25" x14ac:dyDescent="0.25">
      <c r="A93" s="22" t="s">
        <v>764</v>
      </c>
      <c r="B93" s="21">
        <f t="shared" si="5"/>
        <v>1</v>
      </c>
      <c r="C93" s="21">
        <f t="shared" si="6"/>
        <v>1</v>
      </c>
      <c r="D93" s="21">
        <f t="shared" si="7"/>
        <v>1</v>
      </c>
      <c r="E93" s="21">
        <f t="shared" si="8"/>
        <v>1</v>
      </c>
      <c r="F93" s="21">
        <f t="shared" si="9"/>
        <v>1</v>
      </c>
      <c r="G93" s="21">
        <f>COUNTIF($G$67:$G$80,A93)+COUNTIF($G$53:$G$63,A93)+COUNTIF($G$39:$G$49,A93)+COUNTIF($G$28:$G$35,A93)+COUNTIF($G$17:G31,$A$86)+COUNTIF($G$6:$G$13,A93)</f>
        <v>0</v>
      </c>
      <c r="H93" s="21">
        <f t="shared" si="2"/>
        <v>1</v>
      </c>
      <c r="I93" s="21">
        <f t="shared" si="3"/>
        <v>1</v>
      </c>
      <c r="J93" s="21">
        <v>8</v>
      </c>
      <c r="K93" s="20">
        <f t="shared" si="10"/>
        <v>7</v>
      </c>
      <c r="L93" s="31">
        <f t="shared" si="11"/>
        <v>0</v>
      </c>
      <c r="M93" s="16">
        <f t="shared" si="12"/>
        <v>0</v>
      </c>
      <c r="N93" s="16">
        <f t="shared" si="13"/>
        <v>0</v>
      </c>
      <c r="O93" s="16">
        <f t="shared" si="14"/>
        <v>0</v>
      </c>
      <c r="P93" s="16">
        <f t="shared" si="15"/>
        <v>0</v>
      </c>
      <c r="Q93" s="16">
        <f t="shared" si="16"/>
        <v>0</v>
      </c>
      <c r="R93" s="16">
        <f t="shared" si="17"/>
        <v>0</v>
      </c>
      <c r="S93" s="32">
        <f t="shared" si="4"/>
        <v>0</v>
      </c>
      <c r="T93" s="21">
        <v>0</v>
      </c>
      <c r="U93" s="20">
        <f t="shared" si="18"/>
        <v>0</v>
      </c>
      <c r="V93" s="20">
        <f t="shared" si="19"/>
        <v>7</v>
      </c>
    </row>
    <row r="94" spans="1:22" x14ac:dyDescent="0.2">
      <c r="A94" s="21" t="s">
        <v>428</v>
      </c>
      <c r="B94" s="21">
        <f t="shared" si="5"/>
        <v>0</v>
      </c>
      <c r="C94" s="21">
        <f t="shared" si="6"/>
        <v>1</v>
      </c>
      <c r="D94" s="21">
        <f t="shared" si="7"/>
        <v>1</v>
      </c>
      <c r="E94" s="21">
        <f t="shared" si="8"/>
        <v>1</v>
      </c>
      <c r="F94" s="21">
        <f t="shared" si="9"/>
        <v>0</v>
      </c>
      <c r="G94" s="21">
        <f>COUNTIF($G$67:$G$80,A94)+COUNTIF($G$53:$G$63,A94)+COUNTIF($G$39:$G$49,A94)+COUNTIF($G$28:$G$35,A94)+COUNTIF($G$17:G32,$A$86)+COUNTIF($G$6:$G$13,A94)</f>
        <v>0</v>
      </c>
      <c r="H94" s="21">
        <f t="shared" si="2"/>
        <v>1</v>
      </c>
      <c r="I94" s="21">
        <f t="shared" si="3"/>
        <v>1</v>
      </c>
      <c r="J94" s="21">
        <v>5</v>
      </c>
      <c r="K94" s="20">
        <f t="shared" si="10"/>
        <v>5</v>
      </c>
      <c r="L94" s="31">
        <f t="shared" si="11"/>
        <v>0</v>
      </c>
      <c r="M94" s="16">
        <f t="shared" si="12"/>
        <v>1</v>
      </c>
      <c r="N94" s="16">
        <f t="shared" si="13"/>
        <v>1</v>
      </c>
      <c r="O94" s="16">
        <f t="shared" si="14"/>
        <v>1</v>
      </c>
      <c r="P94" s="16">
        <f t="shared" si="15"/>
        <v>1</v>
      </c>
      <c r="Q94" s="16">
        <f t="shared" si="16"/>
        <v>0</v>
      </c>
      <c r="R94" s="16">
        <f t="shared" si="17"/>
        <v>0</v>
      </c>
      <c r="S94" s="32">
        <f t="shared" si="4"/>
        <v>0</v>
      </c>
      <c r="T94" s="21">
        <v>4</v>
      </c>
      <c r="U94" s="20">
        <f t="shared" si="18"/>
        <v>4</v>
      </c>
      <c r="V94" s="20">
        <f t="shared" si="19"/>
        <v>9</v>
      </c>
    </row>
    <row r="95" spans="1:22" x14ac:dyDescent="0.2">
      <c r="A95" s="21" t="s">
        <v>424</v>
      </c>
      <c r="B95" s="21">
        <f t="shared" si="5"/>
        <v>0</v>
      </c>
      <c r="C95" s="21">
        <f t="shared" si="6"/>
        <v>1</v>
      </c>
      <c r="D95" s="21">
        <f t="shared" si="7"/>
        <v>1</v>
      </c>
      <c r="E95" s="21">
        <f t="shared" si="8"/>
        <v>0</v>
      </c>
      <c r="F95" s="21">
        <f t="shared" si="9"/>
        <v>0</v>
      </c>
      <c r="G95" s="21">
        <f>COUNTIF($G$67:$G$80,A95)+COUNTIF($G$53:$G$63,A95)+COUNTIF($G$39:$G$49,A95)+COUNTIF($G$28:$G$35,A95)+COUNTIF($G$17:G33,$A$86)+COUNTIF($G$6:$G$13,A95)</f>
        <v>0</v>
      </c>
      <c r="H95" s="21">
        <f t="shared" si="2"/>
        <v>0</v>
      </c>
      <c r="I95" s="21">
        <f t="shared" si="3"/>
        <v>0</v>
      </c>
      <c r="J95" s="21">
        <v>4</v>
      </c>
      <c r="K95" s="20">
        <f t="shared" si="10"/>
        <v>2</v>
      </c>
      <c r="L95" s="31">
        <f t="shared" si="11"/>
        <v>0</v>
      </c>
      <c r="M95" s="16">
        <f t="shared" si="12"/>
        <v>0</v>
      </c>
      <c r="N95" s="16">
        <f t="shared" si="13"/>
        <v>1</v>
      </c>
      <c r="O95" s="16">
        <f t="shared" si="14"/>
        <v>1</v>
      </c>
      <c r="P95" s="16">
        <f t="shared" si="15"/>
        <v>1</v>
      </c>
      <c r="Q95" s="16">
        <f t="shared" si="16"/>
        <v>0</v>
      </c>
      <c r="R95" s="16">
        <f t="shared" si="17"/>
        <v>1</v>
      </c>
      <c r="S95" s="32">
        <f t="shared" si="4"/>
        <v>1</v>
      </c>
      <c r="T95" s="21">
        <v>6</v>
      </c>
      <c r="U95" s="20">
        <f t="shared" si="18"/>
        <v>5</v>
      </c>
      <c r="V95" s="20">
        <f t="shared" si="19"/>
        <v>7</v>
      </c>
    </row>
    <row r="96" spans="1:22" x14ac:dyDescent="0.2">
      <c r="A96" s="21" t="s">
        <v>422</v>
      </c>
      <c r="B96" s="21">
        <f t="shared" si="5"/>
        <v>0</v>
      </c>
      <c r="C96" s="21">
        <f t="shared" si="6"/>
        <v>0</v>
      </c>
      <c r="D96" s="21">
        <f t="shared" si="7"/>
        <v>0</v>
      </c>
      <c r="E96" s="21">
        <f t="shared" si="8"/>
        <v>0</v>
      </c>
      <c r="F96" s="21">
        <f t="shared" si="9"/>
        <v>0</v>
      </c>
      <c r="G96" s="21">
        <f>COUNTIF($G$67:$G$80,A96)+COUNTIF($G$53:$G$63,A96)+COUNTIF($G$39:$G$49,A96)+COUNTIF($G$28:$G$35,A96)+COUNTIF($G$17:G34,$A$86)+COUNTIF($G$6:$G$13,A96)</f>
        <v>0</v>
      </c>
      <c r="H96" s="21">
        <f t="shared" si="2"/>
        <v>0</v>
      </c>
      <c r="I96" s="21">
        <f t="shared" si="3"/>
        <v>0</v>
      </c>
      <c r="J96" s="21">
        <v>0</v>
      </c>
      <c r="K96" s="20">
        <f t="shared" si="10"/>
        <v>0</v>
      </c>
      <c r="L96" s="31">
        <f t="shared" si="11"/>
        <v>0</v>
      </c>
      <c r="M96" s="16">
        <f t="shared" si="12"/>
        <v>0</v>
      </c>
      <c r="N96" s="16">
        <f t="shared" si="13"/>
        <v>0</v>
      </c>
      <c r="O96" s="16">
        <f t="shared" si="14"/>
        <v>0</v>
      </c>
      <c r="P96" s="16">
        <f t="shared" si="15"/>
        <v>1</v>
      </c>
      <c r="Q96" s="16">
        <f t="shared" si="16"/>
        <v>0</v>
      </c>
      <c r="R96" s="16">
        <f t="shared" si="17"/>
        <v>0</v>
      </c>
      <c r="S96" s="32">
        <f t="shared" si="4"/>
        <v>0</v>
      </c>
      <c r="T96" s="21">
        <v>2</v>
      </c>
      <c r="U96" s="20">
        <f t="shared" si="18"/>
        <v>1</v>
      </c>
      <c r="V96" s="20">
        <f t="shared" si="19"/>
        <v>1</v>
      </c>
    </row>
    <row r="97" spans="1:22" x14ac:dyDescent="0.2">
      <c r="A97" s="21" t="s">
        <v>419</v>
      </c>
      <c r="B97" s="21">
        <f t="shared" si="5"/>
        <v>1</v>
      </c>
      <c r="C97" s="21">
        <f t="shared" si="6"/>
        <v>1</v>
      </c>
      <c r="D97" s="21">
        <f t="shared" si="7"/>
        <v>0</v>
      </c>
      <c r="E97" s="21">
        <f t="shared" si="8"/>
        <v>0</v>
      </c>
      <c r="F97" s="21">
        <f t="shared" si="9"/>
        <v>0</v>
      </c>
      <c r="G97" s="21">
        <f>COUNTIF($G$67:$G$80,A97)+COUNTIF($G$53:$G$63,A97)+COUNTIF($G$39:$G$49,A97)+COUNTIF($G$28:$G$35,A97)+COUNTIF($G$17:G35,$A$86)+COUNTIF($G$6:$G$13,A97)</f>
        <v>1</v>
      </c>
      <c r="H97" s="21">
        <f t="shared" si="2"/>
        <v>0</v>
      </c>
      <c r="I97" s="21">
        <f t="shared" si="3"/>
        <v>0</v>
      </c>
      <c r="J97" s="21">
        <v>4</v>
      </c>
      <c r="K97" s="20">
        <v>4</v>
      </c>
      <c r="L97" s="31">
        <f t="shared" si="11"/>
        <v>0</v>
      </c>
      <c r="M97" s="16">
        <f t="shared" si="12"/>
        <v>0</v>
      </c>
      <c r="N97" s="16">
        <f t="shared" si="13"/>
        <v>0</v>
      </c>
      <c r="O97" s="16">
        <f t="shared" si="14"/>
        <v>0</v>
      </c>
      <c r="P97" s="16">
        <f t="shared" si="15"/>
        <v>0</v>
      </c>
      <c r="Q97" s="16">
        <f t="shared" si="16"/>
        <v>0</v>
      </c>
      <c r="R97" s="16">
        <f t="shared" si="17"/>
        <v>0</v>
      </c>
      <c r="S97" s="32">
        <f t="shared" si="4"/>
        <v>0</v>
      </c>
      <c r="T97" s="21">
        <v>2</v>
      </c>
      <c r="U97" s="20">
        <f t="shared" si="18"/>
        <v>0</v>
      </c>
      <c r="V97" s="20">
        <f t="shared" si="19"/>
        <v>4</v>
      </c>
    </row>
    <row r="98" spans="1:22" x14ac:dyDescent="0.2">
      <c r="A98" s="21" t="s">
        <v>417</v>
      </c>
      <c r="B98" s="21">
        <f t="shared" si="5"/>
        <v>0</v>
      </c>
      <c r="C98" s="21">
        <f t="shared" si="6"/>
        <v>0</v>
      </c>
      <c r="D98" s="21">
        <f t="shared" si="7"/>
        <v>0</v>
      </c>
      <c r="E98" s="21">
        <f t="shared" si="8"/>
        <v>0</v>
      </c>
      <c r="F98" s="21">
        <f t="shared" si="9"/>
        <v>0</v>
      </c>
      <c r="G98" s="21">
        <f>COUNTIF($G$67:$G$80,A98)+COUNTIF($G$53:$G$63,A98)+COUNTIF($G$39:$G$49,A98)+COUNTIF($G$28:$G$35,A98)+COUNTIF($G$17:G36,$A$86)+COUNTIF($G$6:$G$13,A98)</f>
        <v>0</v>
      </c>
      <c r="H98" s="21">
        <f t="shared" si="2"/>
        <v>0</v>
      </c>
      <c r="I98" s="21">
        <f t="shared" si="3"/>
        <v>0</v>
      </c>
      <c r="J98" s="21">
        <v>0</v>
      </c>
      <c r="K98" s="20">
        <f t="shared" si="10"/>
        <v>0</v>
      </c>
      <c r="L98" s="31">
        <f t="shared" si="11"/>
        <v>0</v>
      </c>
      <c r="M98" s="16">
        <f t="shared" si="12"/>
        <v>1</v>
      </c>
      <c r="N98" s="16">
        <f t="shared" si="13"/>
        <v>1</v>
      </c>
      <c r="O98" s="16">
        <f t="shared" si="14"/>
        <v>0</v>
      </c>
      <c r="P98" s="16">
        <f t="shared" si="15"/>
        <v>0</v>
      </c>
      <c r="Q98" s="16">
        <f t="shared" si="16"/>
        <v>0</v>
      </c>
      <c r="R98" s="16">
        <f t="shared" si="17"/>
        <v>0</v>
      </c>
      <c r="S98" s="32">
        <f t="shared" si="4"/>
        <v>0</v>
      </c>
      <c r="T98" s="21">
        <v>2</v>
      </c>
      <c r="U98" s="20">
        <f t="shared" si="18"/>
        <v>2</v>
      </c>
      <c r="V98" s="20">
        <f t="shared" si="19"/>
        <v>2</v>
      </c>
    </row>
    <row r="99" spans="1:22" x14ac:dyDescent="0.2">
      <c r="A99" s="21" t="s">
        <v>414</v>
      </c>
      <c r="B99" s="21">
        <f t="shared" si="5"/>
        <v>0</v>
      </c>
      <c r="C99" s="21">
        <f t="shared" si="6"/>
        <v>0</v>
      </c>
      <c r="D99" s="21">
        <f t="shared" si="7"/>
        <v>0</v>
      </c>
      <c r="E99" s="21">
        <f t="shared" si="8"/>
        <v>0</v>
      </c>
      <c r="F99" s="21">
        <f t="shared" si="9"/>
        <v>0</v>
      </c>
      <c r="G99" s="21">
        <f>COUNTIF($G$67:$G$80,A99)+COUNTIF($G$53:$G$63,A99)+COUNTIF($G$39:$G$49,A99)+COUNTIF($G$28:$G$35,A99)+COUNTIF($G$17:G37,$A$86)+COUNTIF($G$6:$G$13,A99)</f>
        <v>0</v>
      </c>
      <c r="H99" s="21">
        <f t="shared" si="2"/>
        <v>1</v>
      </c>
      <c r="I99" s="21">
        <f t="shared" si="3"/>
        <v>1</v>
      </c>
      <c r="J99" s="21">
        <v>2</v>
      </c>
      <c r="K99" s="20">
        <f t="shared" si="10"/>
        <v>2</v>
      </c>
      <c r="L99" s="31">
        <f t="shared" si="11"/>
        <v>0</v>
      </c>
      <c r="M99" s="16">
        <f t="shared" si="12"/>
        <v>0</v>
      </c>
      <c r="N99" s="16">
        <f t="shared" si="13"/>
        <v>0</v>
      </c>
      <c r="O99" s="16">
        <f t="shared" si="14"/>
        <v>0</v>
      </c>
      <c r="P99" s="16">
        <f t="shared" si="15"/>
        <v>0</v>
      </c>
      <c r="Q99" s="16">
        <f t="shared" si="16"/>
        <v>0</v>
      </c>
      <c r="R99" s="16">
        <f t="shared" si="17"/>
        <v>0</v>
      </c>
      <c r="S99" s="32">
        <f t="shared" si="4"/>
        <v>0</v>
      </c>
      <c r="T99" s="21">
        <v>0</v>
      </c>
      <c r="U99" s="20">
        <f t="shared" si="18"/>
        <v>0</v>
      </c>
      <c r="V99" s="20">
        <f t="shared" si="19"/>
        <v>2</v>
      </c>
    </row>
    <row r="100" spans="1:22" x14ac:dyDescent="0.2">
      <c r="A100" s="21" t="s">
        <v>412</v>
      </c>
      <c r="B100" s="21">
        <f t="shared" si="5"/>
        <v>0</v>
      </c>
      <c r="C100" s="21">
        <f t="shared" si="6"/>
        <v>0</v>
      </c>
      <c r="D100" s="21">
        <f t="shared" si="7"/>
        <v>1</v>
      </c>
      <c r="E100" s="21">
        <f t="shared" si="8"/>
        <v>1</v>
      </c>
      <c r="F100" s="21">
        <f t="shared" si="9"/>
        <v>0</v>
      </c>
      <c r="G100" s="21">
        <f>COUNTIF($G$67:$G$80,A100)+COUNTIF($G$53:$G$63,A100)+COUNTIF($G$39:$G$49,A100)+COUNTIF($G$28:$G$35,A100)+COUNTIF($G$17:G38,$A$86)+COUNTIF($G$6:$G$13,A100)</f>
        <v>0</v>
      </c>
      <c r="H100" s="21">
        <f t="shared" si="2"/>
        <v>0</v>
      </c>
      <c r="I100" s="21">
        <f t="shared" si="3"/>
        <v>0</v>
      </c>
      <c r="J100" s="21">
        <v>2</v>
      </c>
      <c r="K100" s="20">
        <f t="shared" si="10"/>
        <v>2</v>
      </c>
      <c r="L100" s="31">
        <f t="shared" si="11"/>
        <v>0</v>
      </c>
      <c r="M100" s="16">
        <f t="shared" si="12"/>
        <v>0</v>
      </c>
      <c r="N100" s="16">
        <f t="shared" si="13"/>
        <v>0</v>
      </c>
      <c r="O100" s="16">
        <f t="shared" si="14"/>
        <v>0</v>
      </c>
      <c r="P100" s="16">
        <f t="shared" si="15"/>
        <v>0</v>
      </c>
      <c r="Q100" s="16">
        <f t="shared" si="16"/>
        <v>0</v>
      </c>
      <c r="R100" s="16">
        <f t="shared" si="17"/>
        <v>0</v>
      </c>
      <c r="S100" s="32">
        <f t="shared" si="4"/>
        <v>0</v>
      </c>
      <c r="T100" s="21">
        <v>0</v>
      </c>
      <c r="U100" s="20">
        <f t="shared" si="18"/>
        <v>0</v>
      </c>
      <c r="V100" s="20">
        <f t="shared" si="19"/>
        <v>2</v>
      </c>
    </row>
    <row r="101" spans="1:22" x14ac:dyDescent="0.2">
      <c r="A101" s="21" t="s">
        <v>410</v>
      </c>
      <c r="B101" s="21">
        <f t="shared" si="5"/>
        <v>0</v>
      </c>
      <c r="C101" s="21">
        <f t="shared" si="6"/>
        <v>0</v>
      </c>
      <c r="D101" s="21">
        <f t="shared" si="7"/>
        <v>0</v>
      </c>
      <c r="E101" s="21">
        <f t="shared" si="8"/>
        <v>0</v>
      </c>
      <c r="F101" s="21">
        <f t="shared" si="9"/>
        <v>0</v>
      </c>
      <c r="G101" s="21">
        <f>COUNTIF($G$67:$G$80,A101)+COUNTIF($G$53:$G$63,A101)+COUNTIF($G$39:$G$49,A101)+COUNTIF($G$28:$G$35,A101)+COUNTIF($G$17:G39,$A$86)+COUNTIF($G$6:$G$13,A101)</f>
        <v>0</v>
      </c>
      <c r="H101" s="21">
        <f t="shared" si="2"/>
        <v>0</v>
      </c>
      <c r="I101" s="21">
        <f t="shared" si="3"/>
        <v>0</v>
      </c>
      <c r="J101" s="21">
        <v>2</v>
      </c>
      <c r="K101" s="20">
        <f t="shared" si="10"/>
        <v>0</v>
      </c>
      <c r="L101" s="31">
        <f t="shared" si="11"/>
        <v>0</v>
      </c>
      <c r="M101" s="16">
        <f t="shared" si="12"/>
        <v>0</v>
      </c>
      <c r="N101" s="16">
        <f t="shared" si="13"/>
        <v>0</v>
      </c>
      <c r="O101" s="16">
        <f t="shared" si="14"/>
        <v>0</v>
      </c>
      <c r="P101" s="16">
        <f t="shared" si="15"/>
        <v>0</v>
      </c>
      <c r="Q101" s="16">
        <f t="shared" si="16"/>
        <v>0</v>
      </c>
      <c r="R101" s="16">
        <f t="shared" si="17"/>
        <v>0</v>
      </c>
      <c r="S101" s="32">
        <f t="shared" si="4"/>
        <v>0</v>
      </c>
      <c r="T101" s="21">
        <v>0</v>
      </c>
      <c r="U101" s="20">
        <f t="shared" si="18"/>
        <v>0</v>
      </c>
      <c r="V101" s="20">
        <f t="shared" si="19"/>
        <v>0</v>
      </c>
    </row>
    <row r="102" spans="1:22" x14ac:dyDescent="0.2">
      <c r="A102" s="21" t="s">
        <v>407</v>
      </c>
      <c r="B102" s="21">
        <f t="shared" si="5"/>
        <v>0</v>
      </c>
      <c r="C102" s="21">
        <f t="shared" si="6"/>
        <v>0</v>
      </c>
      <c r="D102" s="21">
        <f t="shared" si="7"/>
        <v>0</v>
      </c>
      <c r="E102" s="21">
        <f t="shared" si="8"/>
        <v>1</v>
      </c>
      <c r="F102" s="21">
        <f t="shared" si="9"/>
        <v>0</v>
      </c>
      <c r="G102" s="21">
        <f>COUNTIF($G$67:$G$80,A102)+COUNTIF($G$53:$G$63,A102)+COUNTIF($G$39:$G$49,A102)+COUNTIF($G$28:$G$35,A102)+COUNTIF($G$17:G40,$A$86)+COUNTIF($G$6:$G$13,A102)</f>
        <v>0</v>
      </c>
      <c r="H102" s="21">
        <f t="shared" si="2"/>
        <v>0</v>
      </c>
      <c r="I102" s="21">
        <f t="shared" si="3"/>
        <v>0</v>
      </c>
      <c r="J102" s="21">
        <v>1</v>
      </c>
      <c r="K102" s="20">
        <f t="shared" si="10"/>
        <v>1</v>
      </c>
      <c r="L102" s="31">
        <f t="shared" si="11"/>
        <v>0</v>
      </c>
      <c r="M102" s="16">
        <f t="shared" si="12"/>
        <v>0</v>
      </c>
      <c r="N102" s="16">
        <f t="shared" si="13"/>
        <v>1</v>
      </c>
      <c r="O102" s="16">
        <f t="shared" si="14"/>
        <v>0</v>
      </c>
      <c r="P102" s="16">
        <f t="shared" si="15"/>
        <v>0</v>
      </c>
      <c r="Q102" s="16">
        <f t="shared" si="16"/>
        <v>0</v>
      </c>
      <c r="R102" s="16">
        <f t="shared" si="17"/>
        <v>0</v>
      </c>
      <c r="S102" s="32">
        <f t="shared" si="4"/>
        <v>0</v>
      </c>
      <c r="T102" s="21">
        <v>1</v>
      </c>
      <c r="U102" s="20">
        <f t="shared" si="18"/>
        <v>1</v>
      </c>
      <c r="V102" s="20">
        <f t="shared" si="19"/>
        <v>2</v>
      </c>
    </row>
    <row r="103" spans="1:22" x14ac:dyDescent="0.2">
      <c r="A103" s="21" t="s">
        <v>405</v>
      </c>
      <c r="B103" s="21">
        <f t="shared" si="5"/>
        <v>0</v>
      </c>
      <c r="C103" s="21">
        <f t="shared" si="6"/>
        <v>0</v>
      </c>
      <c r="D103" s="21">
        <f t="shared" si="7"/>
        <v>0</v>
      </c>
      <c r="E103" s="21">
        <f t="shared" si="8"/>
        <v>0</v>
      </c>
      <c r="F103" s="21">
        <f t="shared" si="9"/>
        <v>0</v>
      </c>
      <c r="G103" s="21">
        <f>COUNTIF($G$67:$G$80,A103)+COUNTIF($G$53:$G$63,A103)+COUNTIF($G$39:$G$49,A103)+COUNTIF($G$28:$G$35,A103)+COUNTIF($G$17:G41,$A$86)+COUNTIF($G$6:$G$13,A103)</f>
        <v>0</v>
      </c>
      <c r="H103" s="21">
        <f t="shared" si="2"/>
        <v>0</v>
      </c>
      <c r="I103" s="21">
        <f t="shared" si="3"/>
        <v>0</v>
      </c>
      <c r="J103" s="21">
        <v>0</v>
      </c>
      <c r="K103" s="20">
        <f t="shared" si="10"/>
        <v>0</v>
      </c>
      <c r="L103" s="31">
        <f t="shared" si="11"/>
        <v>0</v>
      </c>
      <c r="M103" s="16">
        <f t="shared" si="12"/>
        <v>0</v>
      </c>
      <c r="N103" s="16">
        <f t="shared" si="13"/>
        <v>0</v>
      </c>
      <c r="O103" s="16">
        <f t="shared" si="14"/>
        <v>1</v>
      </c>
      <c r="P103" s="16">
        <f t="shared" si="15"/>
        <v>1</v>
      </c>
      <c r="Q103" s="16">
        <f t="shared" si="16"/>
        <v>0</v>
      </c>
      <c r="R103" s="16">
        <f t="shared" si="17"/>
        <v>0</v>
      </c>
      <c r="S103" s="32">
        <f t="shared" si="4"/>
        <v>0</v>
      </c>
      <c r="T103" s="21">
        <v>2</v>
      </c>
      <c r="U103" s="20">
        <f t="shared" si="18"/>
        <v>2</v>
      </c>
      <c r="V103" s="20">
        <f t="shared" si="19"/>
        <v>2</v>
      </c>
    </row>
    <row r="104" spans="1:22" x14ac:dyDescent="0.2">
      <c r="A104" s="21" t="s">
        <v>403</v>
      </c>
      <c r="B104" s="21">
        <f t="shared" si="5"/>
        <v>0</v>
      </c>
      <c r="C104" s="21">
        <f t="shared" si="6"/>
        <v>0</v>
      </c>
      <c r="D104" s="21">
        <f t="shared" si="7"/>
        <v>0</v>
      </c>
      <c r="E104" s="21">
        <f t="shared" si="8"/>
        <v>0</v>
      </c>
      <c r="F104" s="21">
        <f t="shared" si="9"/>
        <v>0</v>
      </c>
      <c r="G104" s="21">
        <f>COUNTIF($G$67:$G$80,A104)+COUNTIF($G$53:$G$63,A104)+COUNTIF($G$39:$G$49,A104)+COUNTIF($G$28:$G$35,A104)+COUNTIF($G$17:G42,$A$86)+COUNTIF($G$6:$G$13,A104)</f>
        <v>0</v>
      </c>
      <c r="H104" s="21">
        <f t="shared" si="2"/>
        <v>0</v>
      </c>
      <c r="I104" s="21">
        <f t="shared" si="3"/>
        <v>0</v>
      </c>
      <c r="J104" s="21">
        <v>0</v>
      </c>
      <c r="K104" s="20">
        <f t="shared" si="10"/>
        <v>0</v>
      </c>
      <c r="L104" s="31">
        <f t="shared" si="11"/>
        <v>0</v>
      </c>
      <c r="M104" s="16">
        <f t="shared" si="12"/>
        <v>0</v>
      </c>
      <c r="N104" s="16">
        <f t="shared" si="13"/>
        <v>1</v>
      </c>
      <c r="O104" s="16">
        <f t="shared" si="14"/>
        <v>1</v>
      </c>
      <c r="P104" s="16">
        <f t="shared" si="15"/>
        <v>0</v>
      </c>
      <c r="Q104" s="16">
        <f t="shared" si="16"/>
        <v>0</v>
      </c>
      <c r="R104" s="16">
        <f t="shared" si="17"/>
        <v>0</v>
      </c>
      <c r="S104" s="32">
        <f t="shared" si="4"/>
        <v>0</v>
      </c>
      <c r="T104" s="21">
        <v>2</v>
      </c>
      <c r="U104" s="20">
        <f t="shared" si="18"/>
        <v>2</v>
      </c>
      <c r="V104" s="20">
        <f t="shared" si="19"/>
        <v>2</v>
      </c>
    </row>
    <row r="105" spans="1:22" x14ac:dyDescent="0.2">
      <c r="A105" s="21" t="s">
        <v>364</v>
      </c>
      <c r="B105" s="21">
        <f t="shared" si="5"/>
        <v>0</v>
      </c>
      <c r="C105" s="21">
        <f t="shared" si="6"/>
        <v>0</v>
      </c>
      <c r="D105" s="21">
        <f t="shared" si="7"/>
        <v>0</v>
      </c>
      <c r="E105" s="21">
        <f t="shared" si="8"/>
        <v>0</v>
      </c>
      <c r="F105" s="21">
        <f t="shared" si="9"/>
        <v>0</v>
      </c>
      <c r="G105" s="21">
        <f>COUNTIF($G$67:$G$80,A105)+COUNTIF($G$53:$G$63,A105)+COUNTIF($G$39:$G$49,A105)+COUNTIF($G$28:$G$35,A105)+COUNTIF($G$17:G43,$A$86)+COUNTIF($G$6:$G$13,A105)</f>
        <v>0</v>
      </c>
      <c r="H105" s="21">
        <f t="shared" si="2"/>
        <v>0</v>
      </c>
      <c r="I105" s="21">
        <f t="shared" si="3"/>
        <v>0</v>
      </c>
      <c r="J105" s="21">
        <v>0</v>
      </c>
      <c r="K105" s="20">
        <f t="shared" si="10"/>
        <v>0</v>
      </c>
      <c r="L105" s="31">
        <f t="shared" si="11"/>
        <v>0</v>
      </c>
      <c r="M105" s="16">
        <f t="shared" si="12"/>
        <v>1</v>
      </c>
      <c r="N105" s="16">
        <f t="shared" si="13"/>
        <v>1</v>
      </c>
      <c r="O105" s="16">
        <f t="shared" si="14"/>
        <v>0</v>
      </c>
      <c r="P105" s="16">
        <f t="shared" si="15"/>
        <v>0</v>
      </c>
      <c r="Q105" s="16">
        <f t="shared" si="16"/>
        <v>0</v>
      </c>
      <c r="R105" s="16">
        <f t="shared" si="17"/>
        <v>0</v>
      </c>
      <c r="S105" s="32">
        <f t="shared" si="4"/>
        <v>0</v>
      </c>
      <c r="T105" s="21">
        <v>2</v>
      </c>
      <c r="U105" s="20">
        <f t="shared" si="18"/>
        <v>2</v>
      </c>
    </row>
    <row r="106" spans="1:22" x14ac:dyDescent="0.2">
      <c r="A106" s="21" t="s">
        <v>395</v>
      </c>
      <c r="B106" s="21">
        <f t="shared" si="5"/>
        <v>0</v>
      </c>
      <c r="C106" s="21">
        <f t="shared" si="6"/>
        <v>0</v>
      </c>
      <c r="D106" s="21">
        <f t="shared" si="7"/>
        <v>0</v>
      </c>
      <c r="E106" s="21">
        <f t="shared" si="8"/>
        <v>0</v>
      </c>
      <c r="F106" s="21">
        <f t="shared" si="9"/>
        <v>0</v>
      </c>
      <c r="G106" s="21">
        <f>COUNTIF($G$67:$G$80,A106)+COUNTIF($G$53:$G$63,A106)+COUNTIF($G$39:$G$49,A106)+COUNTIF($G$28:$G$35,A106)+COUNTIF($G$17:G44,$A$86)+COUNTIF($G$6:$G$13,A106)</f>
        <v>0</v>
      </c>
      <c r="H106" s="21">
        <f t="shared" si="2"/>
        <v>0</v>
      </c>
      <c r="I106" s="21">
        <f t="shared" si="3"/>
        <v>0</v>
      </c>
      <c r="J106" s="21">
        <v>2</v>
      </c>
      <c r="K106" s="20">
        <f t="shared" si="10"/>
        <v>0</v>
      </c>
      <c r="L106" s="31">
        <f t="shared" si="11"/>
        <v>0</v>
      </c>
      <c r="M106" s="16">
        <f t="shared" si="12"/>
        <v>0</v>
      </c>
      <c r="N106" s="16">
        <f t="shared" si="13"/>
        <v>0</v>
      </c>
      <c r="O106" s="16">
        <f t="shared" si="14"/>
        <v>0</v>
      </c>
      <c r="P106" s="16">
        <f t="shared" si="15"/>
        <v>0</v>
      </c>
      <c r="Q106" s="16">
        <f t="shared" si="16"/>
        <v>0</v>
      </c>
      <c r="R106" s="16">
        <f t="shared" si="17"/>
        <v>0</v>
      </c>
      <c r="S106" s="32">
        <f t="shared" si="4"/>
        <v>0</v>
      </c>
      <c r="T106" s="21">
        <v>0</v>
      </c>
      <c r="U106" s="20">
        <f t="shared" si="18"/>
        <v>0</v>
      </c>
    </row>
    <row r="107" spans="1:22" x14ac:dyDescent="0.2">
      <c r="A107" s="21" t="s">
        <v>329</v>
      </c>
      <c r="B107" s="21">
        <f t="shared" si="5"/>
        <v>0</v>
      </c>
      <c r="C107" s="21">
        <f t="shared" si="6"/>
        <v>0</v>
      </c>
      <c r="D107" s="21">
        <f t="shared" si="7"/>
        <v>0</v>
      </c>
      <c r="E107" s="21">
        <f t="shared" si="8"/>
        <v>0</v>
      </c>
      <c r="F107" s="21">
        <f t="shared" si="9"/>
        <v>0</v>
      </c>
      <c r="G107" s="21">
        <f>COUNTIF($G$67:$G$80,A107)+COUNTIF($G$53:$G$63,A107)+COUNTIF($G$39:$G$49,A107)+COUNTIF($G$28:$G$35,A107)+COUNTIF($G$17:G45,$A$86)+COUNTIF($G$6:$G$13,A107)</f>
        <v>0</v>
      </c>
      <c r="H107" s="21">
        <f t="shared" si="2"/>
        <v>0</v>
      </c>
      <c r="I107" s="21">
        <f t="shared" si="3"/>
        <v>0</v>
      </c>
      <c r="J107" s="21">
        <v>0</v>
      </c>
      <c r="K107" s="20">
        <f t="shared" si="10"/>
        <v>0</v>
      </c>
      <c r="L107" s="31">
        <f t="shared" si="11"/>
        <v>0</v>
      </c>
      <c r="M107" s="16">
        <f t="shared" si="12"/>
        <v>0</v>
      </c>
      <c r="N107" s="16">
        <f t="shared" si="13"/>
        <v>0</v>
      </c>
      <c r="O107" s="16">
        <f t="shared" si="14"/>
        <v>1</v>
      </c>
      <c r="P107" s="16">
        <f t="shared" si="15"/>
        <v>1</v>
      </c>
      <c r="Q107" s="16">
        <f t="shared" si="16"/>
        <v>1</v>
      </c>
      <c r="R107" s="16">
        <f t="shared" si="17"/>
        <v>1</v>
      </c>
      <c r="S107" s="32">
        <f t="shared" si="4"/>
        <v>1</v>
      </c>
      <c r="T107" s="21">
        <v>6</v>
      </c>
      <c r="U107" s="20">
        <f t="shared" si="18"/>
        <v>5</v>
      </c>
    </row>
    <row r="108" spans="1:22" x14ac:dyDescent="0.2">
      <c r="A108" s="21" t="s">
        <v>391</v>
      </c>
      <c r="B108" s="21">
        <f t="shared" si="5"/>
        <v>0</v>
      </c>
      <c r="C108" s="21">
        <f t="shared" si="6"/>
        <v>0</v>
      </c>
      <c r="D108" s="21">
        <f t="shared" si="7"/>
        <v>0</v>
      </c>
      <c r="E108" s="21">
        <f t="shared" si="8"/>
        <v>0</v>
      </c>
      <c r="F108" s="21">
        <f t="shared" si="9"/>
        <v>0</v>
      </c>
      <c r="G108" s="21">
        <f>COUNTIF($G$67:$G$80,A108)+COUNTIF($G$53:$G$63,A108)+COUNTIF($G$39:$G$49,A108)+COUNTIF($G$28:$G$35,A108)+COUNTIF($G$17:G46,$A$86)+COUNTIF($G$6:$G$13,A108)</f>
        <v>0</v>
      </c>
      <c r="H108" s="21">
        <f t="shared" si="2"/>
        <v>0</v>
      </c>
      <c r="I108" s="21">
        <f t="shared" si="3"/>
        <v>0</v>
      </c>
      <c r="J108" s="21">
        <v>0</v>
      </c>
      <c r="K108" s="20">
        <f t="shared" si="10"/>
        <v>0</v>
      </c>
      <c r="L108" s="31">
        <f t="shared" si="11"/>
        <v>0</v>
      </c>
      <c r="M108" s="16">
        <f t="shared" si="12"/>
        <v>0</v>
      </c>
      <c r="N108" s="16">
        <f t="shared" si="13"/>
        <v>1</v>
      </c>
      <c r="O108" s="16">
        <f t="shared" si="14"/>
        <v>1</v>
      </c>
      <c r="P108" s="16">
        <f t="shared" si="15"/>
        <v>0</v>
      </c>
      <c r="Q108" s="16">
        <f t="shared" si="16"/>
        <v>0</v>
      </c>
      <c r="R108" s="16">
        <f t="shared" si="17"/>
        <v>0</v>
      </c>
      <c r="S108" s="32">
        <f t="shared" si="4"/>
        <v>0</v>
      </c>
      <c r="T108" s="21">
        <v>2</v>
      </c>
      <c r="U108" s="20">
        <f t="shared" si="18"/>
        <v>2</v>
      </c>
    </row>
    <row r="109" spans="1:22" x14ac:dyDescent="0.2">
      <c r="A109" s="21" t="s">
        <v>324</v>
      </c>
      <c r="B109" s="21">
        <f t="shared" si="5"/>
        <v>0</v>
      </c>
      <c r="C109" s="21">
        <f t="shared" si="6"/>
        <v>1</v>
      </c>
      <c r="D109" s="21">
        <f t="shared" si="7"/>
        <v>1</v>
      </c>
      <c r="E109" s="21">
        <f t="shared" si="8"/>
        <v>0</v>
      </c>
      <c r="F109" s="21">
        <f t="shared" si="9"/>
        <v>0</v>
      </c>
      <c r="G109" s="21">
        <f>COUNTIF($G$67:$G$80,A109)+COUNTIF($G$53:$G$63,A109)+COUNTIF($G$39:$G$49,A109)+COUNTIF($G$28:$G$35,A109)+COUNTIF($G$17:G47,$A$86)+COUNTIF($G$6:$G$13,A109)</f>
        <v>0</v>
      </c>
      <c r="H109" s="21">
        <f t="shared" si="2"/>
        <v>0</v>
      </c>
      <c r="I109" s="21">
        <f t="shared" si="3"/>
        <v>0</v>
      </c>
      <c r="J109" s="21">
        <v>2</v>
      </c>
      <c r="K109" s="20">
        <f t="shared" si="10"/>
        <v>2</v>
      </c>
      <c r="L109" s="31">
        <f t="shared" si="11"/>
        <v>0</v>
      </c>
      <c r="M109" s="16">
        <f t="shared" si="12"/>
        <v>1</v>
      </c>
      <c r="N109" s="16">
        <f t="shared" si="13"/>
        <v>0</v>
      </c>
      <c r="O109" s="16">
        <f t="shared" si="14"/>
        <v>1</v>
      </c>
      <c r="P109" s="16">
        <f t="shared" si="15"/>
        <v>0</v>
      </c>
      <c r="Q109" s="16">
        <f t="shared" si="16"/>
        <v>1</v>
      </c>
      <c r="R109" s="16">
        <f t="shared" si="17"/>
        <v>1</v>
      </c>
      <c r="S109" s="32">
        <f t="shared" si="4"/>
        <v>1</v>
      </c>
      <c r="T109" s="21">
        <v>4</v>
      </c>
      <c r="U109" s="20">
        <f t="shared" si="18"/>
        <v>5</v>
      </c>
    </row>
    <row r="110" spans="1:22" x14ac:dyDescent="0.2">
      <c r="A110" s="21" t="s">
        <v>325</v>
      </c>
      <c r="B110" s="21">
        <f t="shared" si="5"/>
        <v>1</v>
      </c>
      <c r="C110" s="21">
        <f t="shared" si="6"/>
        <v>1</v>
      </c>
      <c r="D110" s="21">
        <f t="shared" si="7"/>
        <v>1</v>
      </c>
      <c r="E110" s="21">
        <f t="shared" si="8"/>
        <v>1</v>
      </c>
      <c r="F110" s="21">
        <f t="shared" si="9"/>
        <v>0</v>
      </c>
      <c r="G110" s="21">
        <f>COUNTIF($G$67:$G$80,A110)+COUNTIF($G$53:$G$63,A110)+COUNTIF($G$39:$G$49,A110)+COUNTIF($G$28:$G$35,A110)+COUNTIF($G$17:G48,$A$86)+COUNTIF($G$6:$G$13,A110)</f>
        <v>0</v>
      </c>
      <c r="H110" s="21">
        <f t="shared" si="2"/>
        <v>0</v>
      </c>
      <c r="I110" s="21">
        <f t="shared" si="3"/>
        <v>0</v>
      </c>
      <c r="J110" s="21">
        <v>4</v>
      </c>
      <c r="K110" s="20">
        <f t="shared" si="10"/>
        <v>4</v>
      </c>
      <c r="L110" s="31">
        <f t="shared" si="11"/>
        <v>0</v>
      </c>
      <c r="M110" s="16">
        <f t="shared" si="12"/>
        <v>0</v>
      </c>
      <c r="N110" s="16">
        <f t="shared" si="13"/>
        <v>0</v>
      </c>
      <c r="O110" s="16">
        <f t="shared" si="14"/>
        <v>0</v>
      </c>
      <c r="P110" s="16">
        <f t="shared" si="15"/>
        <v>0</v>
      </c>
      <c r="Q110" s="16">
        <f t="shared" si="16"/>
        <v>0</v>
      </c>
      <c r="R110" s="16">
        <f t="shared" si="17"/>
        <v>0</v>
      </c>
      <c r="S110" s="32">
        <f t="shared" si="4"/>
        <v>0</v>
      </c>
      <c r="T110" s="21">
        <v>0</v>
      </c>
      <c r="U110" s="20">
        <f t="shared" si="18"/>
        <v>0</v>
      </c>
    </row>
    <row r="111" spans="1:22" x14ac:dyDescent="0.2">
      <c r="A111" s="21" t="s">
        <v>372</v>
      </c>
      <c r="B111" s="21">
        <f t="shared" si="5"/>
        <v>0</v>
      </c>
      <c r="C111" s="21">
        <f t="shared" si="6"/>
        <v>1</v>
      </c>
      <c r="D111" s="21">
        <f t="shared" si="7"/>
        <v>1</v>
      </c>
      <c r="E111" s="21">
        <f t="shared" si="8"/>
        <v>1</v>
      </c>
      <c r="F111" s="21">
        <f t="shared" si="9"/>
        <v>1</v>
      </c>
      <c r="G111" s="21">
        <f>COUNTIF($G$67:$G$80,A111)+COUNTIF($G$53:$G$63,A111)+COUNTIF($G$39:$G$49,A111)+COUNTIF($G$28:$G$35,A111)+COUNTIF($G$17:G49,$A$86)+COUNTIF($G$6:$G$13,A111)</f>
        <v>1</v>
      </c>
      <c r="H111" s="21">
        <f t="shared" si="2"/>
        <v>0</v>
      </c>
      <c r="I111" s="21">
        <f t="shared" si="3"/>
        <v>1</v>
      </c>
      <c r="J111" s="21">
        <v>7</v>
      </c>
      <c r="K111" s="20">
        <f t="shared" si="10"/>
        <v>6</v>
      </c>
      <c r="L111" s="31">
        <f t="shared" si="11"/>
        <v>0</v>
      </c>
      <c r="M111" s="16">
        <f t="shared" si="12"/>
        <v>1</v>
      </c>
      <c r="N111" s="16">
        <f t="shared" si="13"/>
        <v>1</v>
      </c>
      <c r="O111" s="16">
        <f t="shared" si="14"/>
        <v>1</v>
      </c>
      <c r="P111" s="16">
        <f t="shared" si="15"/>
        <v>1</v>
      </c>
      <c r="Q111" s="16">
        <f t="shared" si="16"/>
        <v>1</v>
      </c>
      <c r="R111" s="16">
        <f t="shared" si="17"/>
        <v>1</v>
      </c>
      <c r="S111" s="32">
        <f t="shared" si="4"/>
        <v>1</v>
      </c>
      <c r="T111" s="21">
        <v>8</v>
      </c>
      <c r="U111" s="20">
        <f t="shared" si="18"/>
        <v>7</v>
      </c>
    </row>
    <row r="112" spans="1:22" x14ac:dyDescent="0.2">
      <c r="A112" s="21" t="s">
        <v>323</v>
      </c>
      <c r="B112" s="21">
        <f t="shared" si="5"/>
        <v>0</v>
      </c>
      <c r="C112" s="21">
        <f t="shared" si="6"/>
        <v>0</v>
      </c>
      <c r="D112" s="21">
        <f t="shared" si="7"/>
        <v>0</v>
      </c>
      <c r="E112" s="21">
        <f t="shared" si="8"/>
        <v>0</v>
      </c>
      <c r="F112" s="21">
        <f t="shared" si="9"/>
        <v>0</v>
      </c>
      <c r="G112" s="21">
        <f>COUNTIF($G$67:$G$80,A112)+COUNTIF($G$53:$G$63,A112)+COUNTIF($G$39:$G$49,A112)+COUNTIF($G$28:$G$35,A112)+COUNTIF($G$17:G50,$A$86)+COUNTIF($G$6:$G$13,A112)</f>
        <v>0</v>
      </c>
      <c r="H112" s="21">
        <f t="shared" si="2"/>
        <v>0</v>
      </c>
      <c r="I112" s="21">
        <f t="shared" si="3"/>
        <v>0</v>
      </c>
      <c r="J112" s="21">
        <v>0</v>
      </c>
      <c r="K112" s="20">
        <f t="shared" si="10"/>
        <v>0</v>
      </c>
      <c r="L112" s="31">
        <f t="shared" si="11"/>
        <v>0</v>
      </c>
      <c r="M112" s="16">
        <f t="shared" si="12"/>
        <v>0</v>
      </c>
      <c r="N112" s="16">
        <f t="shared" si="13"/>
        <v>0</v>
      </c>
      <c r="O112" s="16">
        <f t="shared" si="14"/>
        <v>0</v>
      </c>
      <c r="P112" s="16">
        <f t="shared" si="15"/>
        <v>0</v>
      </c>
      <c r="Q112" s="16">
        <f t="shared" si="16"/>
        <v>1</v>
      </c>
      <c r="R112" s="16">
        <f t="shared" si="17"/>
        <v>1</v>
      </c>
      <c r="S112" s="32">
        <f t="shared" si="4"/>
        <v>1</v>
      </c>
      <c r="T112" s="21">
        <v>4</v>
      </c>
      <c r="U112" s="20">
        <f t="shared" si="18"/>
        <v>3</v>
      </c>
    </row>
    <row r="113" spans="1:28" x14ac:dyDescent="0.2">
      <c r="A113" s="21" t="s">
        <v>382</v>
      </c>
      <c r="B113" s="21">
        <f t="shared" si="5"/>
        <v>0</v>
      </c>
      <c r="C113" s="21">
        <f t="shared" si="6"/>
        <v>0</v>
      </c>
      <c r="D113" s="21">
        <f t="shared" si="7"/>
        <v>0</v>
      </c>
      <c r="E113" s="21">
        <f t="shared" si="8"/>
        <v>0</v>
      </c>
      <c r="F113" s="21">
        <f t="shared" si="9"/>
        <v>0</v>
      </c>
      <c r="G113" s="21">
        <f>COUNTIF($G$67:$G$80,A113)+COUNTIF($G$53:$G$63,A113)+COUNTIF($G$39:$G$49,A113)+COUNTIF($G$28:$G$35,A113)+COUNTIF($G$17:G51,$A$86)+COUNTIF($G$6:$G$13,A113)</f>
        <v>0</v>
      </c>
      <c r="H113" s="21">
        <f t="shared" si="2"/>
        <v>0</v>
      </c>
      <c r="I113" s="21">
        <f t="shared" si="3"/>
        <v>0</v>
      </c>
      <c r="J113" s="21">
        <v>0</v>
      </c>
      <c r="K113" s="20">
        <f t="shared" si="10"/>
        <v>0</v>
      </c>
      <c r="L113" s="31">
        <f t="shared" si="11"/>
        <v>0</v>
      </c>
      <c r="M113" s="16">
        <f t="shared" si="12"/>
        <v>0</v>
      </c>
      <c r="N113" s="16">
        <f t="shared" si="13"/>
        <v>0</v>
      </c>
      <c r="O113" s="16">
        <f t="shared" si="14"/>
        <v>0</v>
      </c>
      <c r="P113" s="16">
        <f t="shared" si="15"/>
        <v>0</v>
      </c>
      <c r="Q113" s="16">
        <f t="shared" si="16"/>
        <v>0</v>
      </c>
      <c r="R113" s="16">
        <f t="shared" si="17"/>
        <v>1</v>
      </c>
      <c r="S113" s="32">
        <f t="shared" si="4"/>
        <v>1</v>
      </c>
      <c r="T113" s="21">
        <v>2</v>
      </c>
      <c r="U113" s="20">
        <f t="shared" si="18"/>
        <v>2</v>
      </c>
    </row>
    <row r="114" spans="1:28" x14ac:dyDescent="0.2">
      <c r="A114" s="21" t="s">
        <v>366</v>
      </c>
      <c r="B114" s="21">
        <f t="shared" si="5"/>
        <v>0</v>
      </c>
      <c r="C114" s="21">
        <f t="shared" si="6"/>
        <v>0</v>
      </c>
      <c r="D114" s="21">
        <f t="shared" si="7"/>
        <v>0</v>
      </c>
      <c r="E114" s="21">
        <f t="shared" si="8"/>
        <v>0</v>
      </c>
      <c r="F114" s="21">
        <f t="shared" si="9"/>
        <v>0</v>
      </c>
      <c r="G114" s="21">
        <f>COUNTIF($G$67:$G$80,A114)+COUNTIF($G$53:$G$63,A114)+COUNTIF($G$39:$G$49,A114)+COUNTIF($G$28:$G$35,A114)+COUNTIF($G$17:G52,$A$86)+COUNTIF($G$6:$G$13,A114)</f>
        <v>0</v>
      </c>
      <c r="H114" s="21">
        <f t="shared" si="2"/>
        <v>0</v>
      </c>
      <c r="I114" s="21">
        <f t="shared" si="3"/>
        <v>0</v>
      </c>
      <c r="J114" s="21">
        <v>0</v>
      </c>
      <c r="K114" s="20">
        <f t="shared" si="10"/>
        <v>0</v>
      </c>
      <c r="L114" s="31">
        <f t="shared" si="11"/>
        <v>0</v>
      </c>
      <c r="M114" s="16">
        <f t="shared" si="12"/>
        <v>1</v>
      </c>
      <c r="N114" s="16">
        <f t="shared" si="13"/>
        <v>1</v>
      </c>
      <c r="O114" s="16">
        <f t="shared" si="14"/>
        <v>1</v>
      </c>
      <c r="P114" s="16">
        <f t="shared" si="15"/>
        <v>1</v>
      </c>
      <c r="Q114" s="16">
        <f t="shared" si="16"/>
        <v>0</v>
      </c>
      <c r="R114" s="16">
        <f t="shared" si="17"/>
        <v>0</v>
      </c>
      <c r="S114" s="32">
        <f t="shared" si="4"/>
        <v>0</v>
      </c>
      <c r="T114" s="21">
        <v>4</v>
      </c>
      <c r="U114" s="20">
        <f t="shared" si="18"/>
        <v>4</v>
      </c>
    </row>
    <row r="115" spans="1:28" ht="14.25" x14ac:dyDescent="0.25">
      <c r="B115" s="21">
        <f t="shared" si="5"/>
        <v>0</v>
      </c>
      <c r="C115" s="21">
        <f t="shared" si="6"/>
        <v>0</v>
      </c>
      <c r="D115" s="21">
        <f t="shared" si="7"/>
        <v>0</v>
      </c>
      <c r="E115" s="21">
        <f t="shared" si="8"/>
        <v>0</v>
      </c>
      <c r="F115" s="21">
        <f t="shared" si="9"/>
        <v>0</v>
      </c>
      <c r="G115" s="21">
        <f>COUNTIF($G$67:$G$80,A115)+COUNTIF($G$53:$G$63,A115)+COUNTIF($G$39:$G$49,A115)+COUNTIF($G$28:$G$35,A115)+COUNTIF($G$17:G53,$A$86)+COUNTIF($G$6:$G$13,A115)</f>
        <v>0</v>
      </c>
      <c r="H115" s="21">
        <f t="shared" si="2"/>
        <v>0</v>
      </c>
      <c r="I115" s="21">
        <f t="shared" si="3"/>
        <v>0</v>
      </c>
      <c r="J115" s="21">
        <v>0</v>
      </c>
      <c r="K115" s="20">
        <f t="shared" si="10"/>
        <v>0</v>
      </c>
      <c r="L115" s="31">
        <f t="shared" si="11"/>
        <v>0</v>
      </c>
      <c r="M115" s="16">
        <f t="shared" si="12"/>
        <v>0</v>
      </c>
      <c r="N115" s="16">
        <f t="shared" si="13"/>
        <v>0</v>
      </c>
      <c r="O115" s="16">
        <f t="shared" si="14"/>
        <v>0</v>
      </c>
      <c r="P115" s="16">
        <f t="shared" si="15"/>
        <v>0</v>
      </c>
      <c r="Q115" s="16">
        <f t="shared" si="16"/>
        <v>0</v>
      </c>
      <c r="R115" s="16">
        <f t="shared" si="17"/>
        <v>0</v>
      </c>
      <c r="S115" s="32">
        <f t="shared" si="4"/>
        <v>0</v>
      </c>
      <c r="V115" s="21" t="s">
        <v>315</v>
      </c>
      <c r="W115" s="22" t="s">
        <v>313</v>
      </c>
      <c r="X115" s="22" t="s">
        <v>312</v>
      </c>
      <c r="Y115" s="22" t="s">
        <v>311</v>
      </c>
      <c r="Z115" s="23" t="s">
        <v>787</v>
      </c>
      <c r="AA115" s="23" t="s">
        <v>786</v>
      </c>
      <c r="AB115" s="23" t="s">
        <v>785</v>
      </c>
    </row>
    <row r="116" spans="1:28" ht="14.25" x14ac:dyDescent="0.25">
      <c r="A116" s="21" t="s">
        <v>281</v>
      </c>
      <c r="B116" s="21">
        <f t="shared" si="5"/>
        <v>1</v>
      </c>
      <c r="C116" s="21">
        <f t="shared" si="6"/>
        <v>0</v>
      </c>
      <c r="D116" s="21">
        <f t="shared" si="7"/>
        <v>1</v>
      </c>
      <c r="E116" s="21">
        <f t="shared" si="8"/>
        <v>1</v>
      </c>
      <c r="F116" s="21">
        <f t="shared" si="9"/>
        <v>1</v>
      </c>
      <c r="G116" s="21">
        <f>COUNTIF($G$67:$G$80,A116)+COUNTIF($G$53:$G$63,A116)+COUNTIF($G$39:$G$49,A116)+COUNTIF($G$28:$G$35,A116)+COUNTIF($G$17:G54,$A$86)+COUNTIF($G$6:$G$13,A116)</f>
        <v>1</v>
      </c>
      <c r="H116" s="21">
        <f t="shared" si="2"/>
        <v>0</v>
      </c>
      <c r="I116" s="21">
        <f t="shared" si="3"/>
        <v>0</v>
      </c>
      <c r="J116" s="20">
        <f>SUM(B116:I116)</f>
        <v>5</v>
      </c>
      <c r="K116" s="20">
        <f t="shared" si="10"/>
        <v>5</v>
      </c>
      <c r="L116" s="31">
        <f t="shared" si="11"/>
        <v>0</v>
      </c>
      <c r="M116" s="16">
        <f t="shared" si="12"/>
        <v>0</v>
      </c>
      <c r="N116" s="16">
        <f t="shared" si="13"/>
        <v>0</v>
      </c>
      <c r="O116" s="16">
        <f t="shared" si="14"/>
        <v>0</v>
      </c>
      <c r="P116" s="16">
        <f t="shared" si="15"/>
        <v>0</v>
      </c>
      <c r="Q116" s="16">
        <f t="shared" si="16"/>
        <v>0</v>
      </c>
      <c r="R116" s="16">
        <f t="shared" si="17"/>
        <v>0</v>
      </c>
      <c r="S116" s="32">
        <f t="shared" si="4"/>
        <v>0</v>
      </c>
      <c r="T116" s="20">
        <f>SUM(L116:S116)</f>
        <v>0</v>
      </c>
      <c r="W116" s="21">
        <v>3</v>
      </c>
      <c r="X116" s="21">
        <v>4</v>
      </c>
      <c r="Y116" s="21">
        <v>7</v>
      </c>
      <c r="Z116" s="20">
        <v>5</v>
      </c>
      <c r="AA116" s="36">
        <v>43433</v>
      </c>
      <c r="AB116" s="23" t="s">
        <v>784</v>
      </c>
    </row>
    <row r="117" spans="1:28" ht="14.25" x14ac:dyDescent="0.25">
      <c r="A117" s="21" t="s">
        <v>254</v>
      </c>
      <c r="B117" s="21">
        <f t="shared" si="5"/>
        <v>1</v>
      </c>
      <c r="C117" s="21">
        <f t="shared" si="6"/>
        <v>1</v>
      </c>
      <c r="D117" s="21">
        <f t="shared" si="7"/>
        <v>0</v>
      </c>
      <c r="E117" s="21">
        <f t="shared" si="8"/>
        <v>1</v>
      </c>
      <c r="F117" s="21">
        <f t="shared" si="9"/>
        <v>0</v>
      </c>
      <c r="G117" s="21">
        <f>COUNTIF($G$67:$G$80,A117)+COUNTIF($G$53:$G$63,A117)+COUNTIF($G$39:$G$49,A117)+COUNTIF($G$28:$G$35,A117)+COUNTIF($G$17:G55,$A$86)+COUNTIF($G$6:$G$13,A117)</f>
        <v>0</v>
      </c>
      <c r="H117" s="21">
        <f t="shared" si="2"/>
        <v>0</v>
      </c>
      <c r="I117" s="21">
        <f t="shared" si="3"/>
        <v>0</v>
      </c>
      <c r="J117" s="20">
        <f t="shared" ref="J117:J180" si="20">SUM(B117:I117)</f>
        <v>3</v>
      </c>
      <c r="K117" s="20">
        <f t="shared" si="10"/>
        <v>3</v>
      </c>
      <c r="L117" s="31">
        <f t="shared" si="11"/>
        <v>0</v>
      </c>
      <c r="M117" s="16">
        <f t="shared" si="12"/>
        <v>1</v>
      </c>
      <c r="N117" s="16">
        <f t="shared" si="13"/>
        <v>0</v>
      </c>
      <c r="O117" s="16">
        <f t="shared" si="14"/>
        <v>1</v>
      </c>
      <c r="P117" s="16">
        <f t="shared" si="15"/>
        <v>1</v>
      </c>
      <c r="Q117" s="16">
        <f t="shared" si="16"/>
        <v>1</v>
      </c>
      <c r="R117" s="16">
        <f t="shared" si="17"/>
        <v>0</v>
      </c>
      <c r="S117" s="32">
        <f t="shared" si="4"/>
        <v>1</v>
      </c>
      <c r="T117" s="20">
        <f t="shared" ref="T117:T180" si="21">SUM(L117:S117)</f>
        <v>5</v>
      </c>
      <c r="W117" s="21">
        <v>5</v>
      </c>
      <c r="X117" s="21">
        <v>4</v>
      </c>
      <c r="Y117" s="21">
        <v>9</v>
      </c>
      <c r="Z117" s="20">
        <v>8</v>
      </c>
      <c r="AA117" s="36">
        <v>43432</v>
      </c>
      <c r="AB117" s="23" t="s">
        <v>771</v>
      </c>
    </row>
    <row r="118" spans="1:28" ht="14.25" x14ac:dyDescent="0.25">
      <c r="A118" s="21" t="s">
        <v>251</v>
      </c>
      <c r="B118" s="21">
        <f t="shared" si="5"/>
        <v>0</v>
      </c>
      <c r="C118" s="21">
        <f t="shared" si="6"/>
        <v>0</v>
      </c>
      <c r="D118" s="21">
        <f t="shared" si="7"/>
        <v>1</v>
      </c>
      <c r="E118" s="21">
        <f t="shared" si="8"/>
        <v>1</v>
      </c>
      <c r="F118" s="21">
        <f t="shared" si="9"/>
        <v>0</v>
      </c>
      <c r="G118" s="21">
        <f>COUNTIF($G$67:$G$80,A118)+COUNTIF($G$53:$G$63,A118)+COUNTIF($G$39:$G$49,A118)+COUNTIF($G$28:$G$35,A118)+COUNTIF($G$17:G56,$A$86)+COUNTIF($G$6:$G$13,A118)</f>
        <v>0</v>
      </c>
      <c r="H118" s="21">
        <f t="shared" ref="H118:H149" si="22">COUNTIF($H$67:$H$80,A118)+COUNTIF($H$53:$H$63,A118)+COUNTIF($H$39:$H$49,A118)+COUNTIF($H$28:$H$35,A118)+COUNTIF($H$17:$H$24,A118)+COUNTIF($H$6:$H$13,A118)</f>
        <v>0</v>
      </c>
      <c r="I118" s="21">
        <f t="shared" ref="I118:I149" si="23">COUNTIF($I$67:$I$80,A118)+COUNTIF($I$53:$I$63,A118)+COUNTIF($I$39:$I$49,A118)+COUNTIF($I$28:$I$35,A118)+COUNTIF($I$17:$I$24,A118)+COUNTIF($I$6:$I$13,A118)</f>
        <v>0</v>
      </c>
      <c r="J118" s="20">
        <f t="shared" si="20"/>
        <v>2</v>
      </c>
      <c r="K118" s="20">
        <f t="shared" si="10"/>
        <v>2</v>
      </c>
      <c r="L118" s="31">
        <f t="shared" si="11"/>
        <v>0</v>
      </c>
      <c r="M118" s="16">
        <f t="shared" si="12"/>
        <v>1</v>
      </c>
      <c r="N118" s="16">
        <f t="shared" si="13"/>
        <v>1</v>
      </c>
      <c r="O118" s="16">
        <f t="shared" si="14"/>
        <v>1</v>
      </c>
      <c r="P118" s="16">
        <f t="shared" si="15"/>
        <v>1</v>
      </c>
      <c r="Q118" s="16">
        <f t="shared" si="16"/>
        <v>1</v>
      </c>
      <c r="R118" s="16">
        <f t="shared" si="17"/>
        <v>0</v>
      </c>
      <c r="S118" s="32">
        <f t="shared" ref="S118:S149" si="24">COUNTIF($S$67:$S$80,A118)+COUNTIF($S$53:$S$63,A118)+COUNTIF($S$39:$S$49,A118)+COUNTIF($S$28:$S$35,A118)+COUNTIF($S$17:$S$24,A118)+COUNTIF($S$6:$S$13,A118)</f>
        <v>1</v>
      </c>
      <c r="T118" s="20">
        <f t="shared" si="21"/>
        <v>6</v>
      </c>
      <c r="W118" s="21">
        <v>5</v>
      </c>
      <c r="X118" s="21">
        <v>4</v>
      </c>
      <c r="Y118" s="21">
        <v>9</v>
      </c>
      <c r="Z118" s="21">
        <v>8</v>
      </c>
      <c r="AA118" s="36">
        <v>43432</v>
      </c>
      <c r="AB118" s="23" t="s">
        <v>771</v>
      </c>
    </row>
    <row r="119" spans="1:28" ht="14.25" x14ac:dyDescent="0.25">
      <c r="A119" s="21" t="s">
        <v>248</v>
      </c>
      <c r="B119" s="21">
        <f t="shared" si="5"/>
        <v>1</v>
      </c>
      <c r="C119" s="21">
        <f t="shared" si="6"/>
        <v>0</v>
      </c>
      <c r="D119" s="21">
        <f t="shared" si="7"/>
        <v>1</v>
      </c>
      <c r="E119" s="21">
        <f t="shared" si="8"/>
        <v>1</v>
      </c>
      <c r="F119" s="21">
        <f t="shared" si="9"/>
        <v>0</v>
      </c>
      <c r="G119" s="21">
        <f>COUNTIF($G$67:$G$80,A119)+COUNTIF($G$53:$G$63,A119)+COUNTIF($G$39:$G$49,A119)+COUNTIF($G$28:$G$35,A119)+COUNTIF($G$17:G57,$A$86)+COUNTIF($G$6:$G$13,A119)</f>
        <v>0</v>
      </c>
      <c r="H119" s="21">
        <f t="shared" si="22"/>
        <v>0</v>
      </c>
      <c r="I119" s="21">
        <f t="shared" si="23"/>
        <v>0</v>
      </c>
      <c r="J119" s="20">
        <f t="shared" si="20"/>
        <v>3</v>
      </c>
      <c r="K119" s="20">
        <f t="shared" si="10"/>
        <v>3</v>
      </c>
      <c r="L119" s="31">
        <f t="shared" si="11"/>
        <v>0</v>
      </c>
      <c r="M119" s="16">
        <f t="shared" si="12"/>
        <v>1</v>
      </c>
      <c r="N119" s="16">
        <f t="shared" si="13"/>
        <v>0</v>
      </c>
      <c r="O119" s="16">
        <f t="shared" si="14"/>
        <v>1</v>
      </c>
      <c r="P119" s="16">
        <f t="shared" si="15"/>
        <v>1</v>
      </c>
      <c r="Q119" s="16">
        <f t="shared" si="16"/>
        <v>1</v>
      </c>
      <c r="R119" s="16">
        <f t="shared" si="17"/>
        <v>1</v>
      </c>
      <c r="S119" s="32">
        <f t="shared" si="24"/>
        <v>0</v>
      </c>
      <c r="T119" s="20">
        <f t="shared" si="21"/>
        <v>5</v>
      </c>
      <c r="W119" s="21">
        <v>4</v>
      </c>
      <c r="X119" s="21">
        <v>5</v>
      </c>
      <c r="Y119" s="21">
        <v>9</v>
      </c>
      <c r="Z119" s="20">
        <v>8</v>
      </c>
      <c r="AA119" s="36">
        <v>43432</v>
      </c>
      <c r="AB119" s="23" t="s">
        <v>771</v>
      </c>
    </row>
    <row r="120" spans="1:28" ht="14.25" x14ac:dyDescent="0.25">
      <c r="A120" s="21" t="s">
        <v>246</v>
      </c>
      <c r="B120" s="21">
        <f t="shared" si="5"/>
        <v>0</v>
      </c>
      <c r="C120" s="21">
        <f t="shared" si="6"/>
        <v>1</v>
      </c>
      <c r="D120" s="21">
        <f t="shared" si="7"/>
        <v>1</v>
      </c>
      <c r="E120" s="21">
        <f t="shared" si="8"/>
        <v>0</v>
      </c>
      <c r="F120" s="21">
        <f t="shared" si="9"/>
        <v>0</v>
      </c>
      <c r="G120" s="21">
        <f>COUNTIF($G$67:$G$80,A120)+COUNTIF($G$53:$G$63,A120)+COUNTIF($G$39:$G$49,A120)+COUNTIF($G$28:$G$35,A120)+COUNTIF($G$17:G58,$A$86)+COUNTIF($G$6:$G$13,A120)</f>
        <v>0</v>
      </c>
      <c r="H120" s="21">
        <f t="shared" si="22"/>
        <v>0</v>
      </c>
      <c r="I120" s="21">
        <f t="shared" si="23"/>
        <v>0</v>
      </c>
      <c r="J120" s="20">
        <f t="shared" si="20"/>
        <v>2</v>
      </c>
      <c r="K120" s="20">
        <f t="shared" si="10"/>
        <v>2</v>
      </c>
      <c r="L120" s="31">
        <f t="shared" si="11"/>
        <v>0</v>
      </c>
      <c r="M120" s="16">
        <f t="shared" si="12"/>
        <v>1</v>
      </c>
      <c r="N120" s="16">
        <f t="shared" si="13"/>
        <v>1</v>
      </c>
      <c r="O120" s="16">
        <f t="shared" si="14"/>
        <v>0</v>
      </c>
      <c r="P120" s="16">
        <f t="shared" si="15"/>
        <v>1</v>
      </c>
      <c r="Q120" s="16">
        <f t="shared" si="16"/>
        <v>1</v>
      </c>
      <c r="R120" s="16">
        <f t="shared" si="17"/>
        <v>1</v>
      </c>
      <c r="S120" s="32">
        <f t="shared" si="24"/>
        <v>0</v>
      </c>
      <c r="T120" s="20">
        <f t="shared" si="21"/>
        <v>5</v>
      </c>
      <c r="W120" s="21">
        <v>4</v>
      </c>
      <c r="X120" s="21">
        <v>4</v>
      </c>
      <c r="Y120" s="21">
        <v>8</v>
      </c>
      <c r="Z120" s="20">
        <v>7</v>
      </c>
      <c r="AA120" s="36">
        <v>43432</v>
      </c>
      <c r="AB120" s="23" t="s">
        <v>771</v>
      </c>
    </row>
    <row r="121" spans="1:28" ht="14.25" x14ac:dyDescent="0.25">
      <c r="A121" s="21" t="s">
        <v>244</v>
      </c>
      <c r="B121" s="21">
        <f t="shared" si="5"/>
        <v>1</v>
      </c>
      <c r="C121" s="21">
        <f t="shared" si="6"/>
        <v>1</v>
      </c>
      <c r="D121" s="21">
        <f t="shared" si="7"/>
        <v>0</v>
      </c>
      <c r="E121" s="21">
        <f t="shared" si="8"/>
        <v>1</v>
      </c>
      <c r="F121" s="21">
        <f t="shared" si="9"/>
        <v>0</v>
      </c>
      <c r="G121" s="21">
        <f>COUNTIF($G$67:$G$80,A121)+COUNTIF($G$53:$G$63,A121)+COUNTIF($G$39:$G$49,A121)+COUNTIF($G$28:$G$35,A121)+COUNTIF($G$17:G59,$A$86)+COUNTIF($G$6:$G$13,A121)</f>
        <v>0</v>
      </c>
      <c r="H121" s="21">
        <f t="shared" si="22"/>
        <v>0</v>
      </c>
      <c r="I121" s="21">
        <f t="shared" si="23"/>
        <v>0</v>
      </c>
      <c r="J121" s="20">
        <f>SUM(B121:I121)</f>
        <v>3</v>
      </c>
      <c r="K121" s="20">
        <f t="shared" si="10"/>
        <v>3</v>
      </c>
      <c r="L121" s="31">
        <f t="shared" si="11"/>
        <v>0</v>
      </c>
      <c r="M121" s="16">
        <f t="shared" si="12"/>
        <v>0</v>
      </c>
      <c r="N121" s="16">
        <f t="shared" si="13"/>
        <v>1</v>
      </c>
      <c r="O121" s="16">
        <f t="shared" si="14"/>
        <v>0</v>
      </c>
      <c r="P121" s="16">
        <f t="shared" si="15"/>
        <v>1</v>
      </c>
      <c r="Q121" s="16">
        <f t="shared" si="16"/>
        <v>0</v>
      </c>
      <c r="R121" s="16">
        <f t="shared" si="17"/>
        <v>0</v>
      </c>
      <c r="S121" s="32">
        <f t="shared" si="24"/>
        <v>1</v>
      </c>
      <c r="T121" s="20">
        <f t="shared" si="21"/>
        <v>3</v>
      </c>
      <c r="W121" s="21">
        <v>4</v>
      </c>
      <c r="X121" s="21">
        <v>3</v>
      </c>
      <c r="Y121" s="21">
        <v>7</v>
      </c>
      <c r="Z121" s="20">
        <v>6</v>
      </c>
      <c r="AA121" s="36">
        <v>43432</v>
      </c>
      <c r="AB121" s="23" t="s">
        <v>771</v>
      </c>
    </row>
    <row r="122" spans="1:28" ht="14.25" x14ac:dyDescent="0.25">
      <c r="A122" s="21" t="s">
        <v>241</v>
      </c>
      <c r="B122" s="21">
        <f t="shared" si="5"/>
        <v>0</v>
      </c>
      <c r="C122" s="21">
        <f t="shared" si="6"/>
        <v>1</v>
      </c>
      <c r="D122" s="21">
        <f t="shared" si="7"/>
        <v>1</v>
      </c>
      <c r="E122" s="21">
        <f t="shared" si="8"/>
        <v>1</v>
      </c>
      <c r="F122" s="21">
        <f t="shared" si="9"/>
        <v>0</v>
      </c>
      <c r="G122" s="21">
        <f>COUNTIF($G$67:$G$80,A122)+COUNTIF($G$53:$G$63,A122)+COUNTIF($G$39:$G$49,A122)+COUNTIF($G$28:$G$35,A122)+COUNTIF($G$17:G60,$A$86)+COUNTIF($G$6:$G$13,A122)</f>
        <v>0</v>
      </c>
      <c r="H122" s="21">
        <f t="shared" si="22"/>
        <v>0</v>
      </c>
      <c r="I122" s="21">
        <f t="shared" si="23"/>
        <v>0</v>
      </c>
      <c r="J122" s="20">
        <f t="shared" si="20"/>
        <v>3</v>
      </c>
      <c r="K122" s="20">
        <f t="shared" si="10"/>
        <v>3</v>
      </c>
      <c r="L122" s="31">
        <f t="shared" si="11"/>
        <v>0</v>
      </c>
      <c r="M122" s="16">
        <f t="shared" si="12"/>
        <v>1</v>
      </c>
      <c r="N122" s="16">
        <f t="shared" si="13"/>
        <v>1</v>
      </c>
      <c r="O122" s="16">
        <f t="shared" si="14"/>
        <v>0</v>
      </c>
      <c r="P122" s="16">
        <f t="shared" si="15"/>
        <v>0</v>
      </c>
      <c r="Q122" s="16">
        <f t="shared" si="16"/>
        <v>0</v>
      </c>
      <c r="R122" s="16">
        <f t="shared" si="17"/>
        <v>1</v>
      </c>
      <c r="S122" s="32">
        <f t="shared" si="24"/>
        <v>0</v>
      </c>
      <c r="T122" s="20">
        <f t="shared" si="21"/>
        <v>3</v>
      </c>
      <c r="W122" s="21">
        <v>4</v>
      </c>
      <c r="X122" s="21">
        <v>4</v>
      </c>
      <c r="Y122" s="21">
        <v>8</v>
      </c>
      <c r="Z122" s="20">
        <v>6</v>
      </c>
      <c r="AA122" s="36">
        <v>43432</v>
      </c>
      <c r="AB122" s="23" t="s">
        <v>771</v>
      </c>
    </row>
    <row r="123" spans="1:28" ht="14.25" x14ac:dyDescent="0.25">
      <c r="A123" s="21" t="s">
        <v>239</v>
      </c>
      <c r="B123" s="21">
        <f t="shared" si="5"/>
        <v>1</v>
      </c>
      <c r="C123" s="21">
        <f t="shared" si="6"/>
        <v>1</v>
      </c>
      <c r="D123" s="21">
        <f t="shared" si="7"/>
        <v>0</v>
      </c>
      <c r="E123" s="21">
        <f t="shared" si="8"/>
        <v>0</v>
      </c>
      <c r="F123" s="21">
        <f t="shared" si="9"/>
        <v>0</v>
      </c>
      <c r="G123" s="21">
        <f>COUNTIF($G$67:$G$80,A123)+COUNTIF($G$53:$G$63,A123)+COUNTIF($G$39:$G$49,A123)+COUNTIF($G$28:$G$35,A123)+COUNTIF($G$17:G61,$A$86)+COUNTIF($G$6:$G$13,A123)</f>
        <v>0</v>
      </c>
      <c r="H123" s="21">
        <f t="shared" si="22"/>
        <v>0</v>
      </c>
      <c r="I123" s="21">
        <f t="shared" si="23"/>
        <v>0</v>
      </c>
      <c r="J123" s="20">
        <f t="shared" si="20"/>
        <v>2</v>
      </c>
      <c r="K123" s="20">
        <f t="shared" si="10"/>
        <v>2</v>
      </c>
      <c r="L123" s="31">
        <f t="shared" si="11"/>
        <v>0</v>
      </c>
      <c r="M123" s="16">
        <f t="shared" si="12"/>
        <v>0</v>
      </c>
      <c r="N123" s="16">
        <f t="shared" si="13"/>
        <v>0</v>
      </c>
      <c r="O123" s="16">
        <f t="shared" si="14"/>
        <v>1</v>
      </c>
      <c r="P123" s="16">
        <f t="shared" si="15"/>
        <v>1</v>
      </c>
      <c r="Q123" s="16">
        <f t="shared" si="16"/>
        <v>0</v>
      </c>
      <c r="R123" s="16">
        <f t="shared" si="17"/>
        <v>0</v>
      </c>
      <c r="S123" s="32">
        <f t="shared" si="24"/>
        <v>1</v>
      </c>
      <c r="T123" s="20">
        <f t="shared" si="21"/>
        <v>3</v>
      </c>
      <c r="W123" s="21">
        <v>4</v>
      </c>
      <c r="X123" s="21">
        <v>3</v>
      </c>
      <c r="Y123" s="21">
        <v>7</v>
      </c>
      <c r="Z123" s="20">
        <v>5</v>
      </c>
      <c r="AA123" s="36">
        <v>43432</v>
      </c>
      <c r="AB123" s="23" t="s">
        <v>771</v>
      </c>
    </row>
    <row r="124" spans="1:28" ht="14.25" x14ac:dyDescent="0.25">
      <c r="A124" s="21" t="s">
        <v>236</v>
      </c>
      <c r="B124" s="21">
        <f t="shared" si="5"/>
        <v>1</v>
      </c>
      <c r="C124" s="21">
        <f t="shared" si="6"/>
        <v>1</v>
      </c>
      <c r="D124" s="21">
        <f t="shared" si="7"/>
        <v>0</v>
      </c>
      <c r="E124" s="21">
        <f t="shared" si="8"/>
        <v>0</v>
      </c>
      <c r="F124" s="21">
        <f t="shared" si="9"/>
        <v>0</v>
      </c>
      <c r="G124" s="21">
        <f>COUNTIF($G$67:$G$80,A124)+COUNTIF($G$53:$G$63,A124)+COUNTIF($G$39:$G$49,A124)+COUNTIF($G$28:$G$35,A124)+COUNTIF($G$17:G62,$A$86)+COUNTIF($G$6:$G$13,A124)</f>
        <v>0</v>
      </c>
      <c r="H124" s="21">
        <f t="shared" si="22"/>
        <v>0</v>
      </c>
      <c r="I124" s="21">
        <f t="shared" si="23"/>
        <v>0</v>
      </c>
      <c r="J124" s="20">
        <f t="shared" si="20"/>
        <v>2</v>
      </c>
      <c r="K124" s="20">
        <f t="shared" si="10"/>
        <v>2</v>
      </c>
      <c r="L124" s="31">
        <f t="shared" si="11"/>
        <v>0</v>
      </c>
      <c r="M124" s="16">
        <f t="shared" si="12"/>
        <v>0</v>
      </c>
      <c r="N124" s="16">
        <f t="shared" si="13"/>
        <v>0</v>
      </c>
      <c r="O124" s="16">
        <f t="shared" si="14"/>
        <v>0</v>
      </c>
      <c r="P124" s="16">
        <f t="shared" si="15"/>
        <v>0</v>
      </c>
      <c r="Q124" s="16">
        <f t="shared" si="16"/>
        <v>1</v>
      </c>
      <c r="R124" s="16">
        <f t="shared" si="17"/>
        <v>1</v>
      </c>
      <c r="S124" s="32">
        <f t="shared" si="24"/>
        <v>1</v>
      </c>
      <c r="T124" s="20">
        <f t="shared" si="21"/>
        <v>3</v>
      </c>
      <c r="W124" s="21">
        <v>3</v>
      </c>
      <c r="X124" s="21">
        <v>3</v>
      </c>
      <c r="Y124" s="21">
        <v>6</v>
      </c>
      <c r="Z124" s="21">
        <v>5</v>
      </c>
      <c r="AA124" s="36">
        <v>43432</v>
      </c>
      <c r="AB124" s="23" t="s">
        <v>771</v>
      </c>
    </row>
    <row r="125" spans="1:28" ht="14.25" x14ac:dyDescent="0.25">
      <c r="A125" s="21" t="s">
        <v>233</v>
      </c>
      <c r="B125" s="21">
        <f t="shared" si="5"/>
        <v>1</v>
      </c>
      <c r="C125" s="21">
        <f t="shared" si="6"/>
        <v>1</v>
      </c>
      <c r="D125" s="21">
        <f t="shared" si="7"/>
        <v>0</v>
      </c>
      <c r="E125" s="21">
        <f t="shared" si="8"/>
        <v>0</v>
      </c>
      <c r="F125" s="21">
        <f t="shared" si="9"/>
        <v>0</v>
      </c>
      <c r="G125" s="21">
        <f>COUNTIF($G$67:$G$80,A125)+COUNTIF($G$53:$G$63,A125)+COUNTIF($G$39:$G$49,A125)+COUNTIF($G$28:$G$35,A125)+COUNTIF($G$17:G63,$A$86)+COUNTIF($G$6:$G$13,A125)</f>
        <v>0</v>
      </c>
      <c r="H125" s="21">
        <f t="shared" si="22"/>
        <v>0</v>
      </c>
      <c r="I125" s="21">
        <f t="shared" si="23"/>
        <v>0</v>
      </c>
      <c r="J125" s="20">
        <f t="shared" si="20"/>
        <v>2</v>
      </c>
      <c r="K125" s="20">
        <f t="shared" si="10"/>
        <v>2</v>
      </c>
      <c r="L125" s="31">
        <f t="shared" si="11"/>
        <v>0</v>
      </c>
      <c r="M125" s="16">
        <f t="shared" si="12"/>
        <v>1</v>
      </c>
      <c r="N125" s="16">
        <f t="shared" si="13"/>
        <v>0</v>
      </c>
      <c r="O125" s="16">
        <f t="shared" si="14"/>
        <v>1</v>
      </c>
      <c r="P125" s="16">
        <f t="shared" si="15"/>
        <v>1</v>
      </c>
      <c r="Q125" s="16">
        <f t="shared" si="16"/>
        <v>1</v>
      </c>
      <c r="R125" s="16">
        <f t="shared" si="17"/>
        <v>0</v>
      </c>
      <c r="S125" s="32">
        <f t="shared" si="24"/>
        <v>1</v>
      </c>
      <c r="T125" s="20">
        <f t="shared" si="21"/>
        <v>5</v>
      </c>
      <c r="W125" s="21">
        <v>4</v>
      </c>
      <c r="X125" s="21">
        <v>4</v>
      </c>
      <c r="Y125" s="21">
        <v>8</v>
      </c>
      <c r="Z125" s="20">
        <v>7</v>
      </c>
      <c r="AA125" s="36">
        <v>43432</v>
      </c>
      <c r="AB125" s="23" t="s">
        <v>771</v>
      </c>
    </row>
    <row r="126" spans="1:28" ht="14.25" x14ac:dyDescent="0.25">
      <c r="A126" s="21" t="s">
        <v>230</v>
      </c>
      <c r="B126" s="21">
        <f t="shared" si="5"/>
        <v>1</v>
      </c>
      <c r="C126" s="21">
        <f t="shared" si="6"/>
        <v>1</v>
      </c>
      <c r="D126" s="21">
        <f t="shared" si="7"/>
        <v>0</v>
      </c>
      <c r="E126" s="21">
        <f t="shared" si="8"/>
        <v>1</v>
      </c>
      <c r="F126" s="21">
        <f t="shared" si="9"/>
        <v>0</v>
      </c>
      <c r="G126" s="21">
        <f>COUNTIF($G$67:$G$80,A126)+COUNTIF($G$53:$G$63,A126)+COUNTIF($G$39:$G$49,A126)+COUNTIF($G$28:$G$35,A126)+COUNTIF($G$17:G64,$A$86)+COUNTIF($G$6:$G$13,A126)</f>
        <v>0</v>
      </c>
      <c r="H126" s="21">
        <f t="shared" si="22"/>
        <v>0</v>
      </c>
      <c r="I126" s="21">
        <f t="shared" si="23"/>
        <v>0</v>
      </c>
      <c r="J126" s="20">
        <f t="shared" si="20"/>
        <v>3</v>
      </c>
      <c r="K126" s="20">
        <f t="shared" si="10"/>
        <v>3</v>
      </c>
      <c r="L126" s="31">
        <f t="shared" si="11"/>
        <v>0</v>
      </c>
      <c r="M126" s="16">
        <f t="shared" si="12"/>
        <v>1</v>
      </c>
      <c r="N126" s="16">
        <f t="shared" si="13"/>
        <v>1</v>
      </c>
      <c r="O126" s="16">
        <f t="shared" si="14"/>
        <v>1</v>
      </c>
      <c r="P126" s="16">
        <f t="shared" si="15"/>
        <v>1</v>
      </c>
      <c r="Q126" s="16">
        <f t="shared" si="16"/>
        <v>0</v>
      </c>
      <c r="R126" s="16">
        <f t="shared" si="17"/>
        <v>0</v>
      </c>
      <c r="S126" s="32">
        <f t="shared" si="24"/>
        <v>1</v>
      </c>
      <c r="T126" s="20">
        <f t="shared" si="21"/>
        <v>5</v>
      </c>
      <c r="W126" s="21">
        <v>6</v>
      </c>
      <c r="X126" s="21">
        <v>3</v>
      </c>
      <c r="Y126" s="21">
        <v>9</v>
      </c>
      <c r="Z126" s="20">
        <v>8</v>
      </c>
      <c r="AA126" s="36">
        <v>43432</v>
      </c>
      <c r="AB126" s="23" t="s">
        <v>771</v>
      </c>
    </row>
    <row r="127" spans="1:28" ht="14.25" x14ac:dyDescent="0.25">
      <c r="A127" s="21" t="s">
        <v>227</v>
      </c>
      <c r="B127" s="21">
        <f t="shared" si="5"/>
        <v>0</v>
      </c>
      <c r="C127" s="21">
        <f t="shared" si="6"/>
        <v>1</v>
      </c>
      <c r="D127" s="21">
        <f t="shared" si="7"/>
        <v>0</v>
      </c>
      <c r="E127" s="21">
        <f t="shared" si="8"/>
        <v>1</v>
      </c>
      <c r="F127" s="21">
        <f t="shared" si="9"/>
        <v>0</v>
      </c>
      <c r="G127" s="21">
        <f>COUNTIF($G$67:$G$80,A127)+COUNTIF($G$53:$G$63,A127)+COUNTIF($G$39:$G$49,A127)+COUNTIF($G$28:$G$35,A127)+COUNTIF($G$17:G65,$A$86)+COUNTIF($G$6:$G$13,A127)</f>
        <v>0</v>
      </c>
      <c r="H127" s="21">
        <f t="shared" si="22"/>
        <v>0</v>
      </c>
      <c r="I127" s="21">
        <f t="shared" si="23"/>
        <v>0</v>
      </c>
      <c r="J127" s="20">
        <f t="shared" si="20"/>
        <v>2</v>
      </c>
      <c r="K127" s="20">
        <f t="shared" si="10"/>
        <v>2</v>
      </c>
      <c r="L127" s="31">
        <f t="shared" si="11"/>
        <v>0</v>
      </c>
      <c r="M127" s="16">
        <f t="shared" si="12"/>
        <v>1</v>
      </c>
      <c r="N127" s="16">
        <f t="shared" si="13"/>
        <v>0</v>
      </c>
      <c r="O127" s="16">
        <f t="shared" si="14"/>
        <v>1</v>
      </c>
      <c r="P127" s="16">
        <f t="shared" si="15"/>
        <v>0</v>
      </c>
      <c r="Q127" s="16">
        <f t="shared" si="16"/>
        <v>1</v>
      </c>
      <c r="R127" s="16">
        <f t="shared" si="17"/>
        <v>0</v>
      </c>
      <c r="S127" s="32">
        <f t="shared" si="24"/>
        <v>1</v>
      </c>
      <c r="T127" s="20">
        <f t="shared" si="21"/>
        <v>4</v>
      </c>
      <c r="W127" s="21">
        <v>4</v>
      </c>
      <c r="X127" s="21">
        <v>3.5</v>
      </c>
      <c r="Y127" s="21">
        <v>7.5</v>
      </c>
      <c r="Z127" s="20">
        <v>6</v>
      </c>
      <c r="AA127" s="36">
        <v>43432</v>
      </c>
      <c r="AB127" s="23" t="s">
        <v>771</v>
      </c>
    </row>
    <row r="128" spans="1:28" ht="14.25" x14ac:dyDescent="0.25">
      <c r="A128" s="21" t="s">
        <v>224</v>
      </c>
      <c r="B128" s="21">
        <f t="shared" si="5"/>
        <v>1</v>
      </c>
      <c r="C128" s="21">
        <f t="shared" si="6"/>
        <v>0</v>
      </c>
      <c r="D128" s="21">
        <f t="shared" si="7"/>
        <v>1</v>
      </c>
      <c r="E128" s="21">
        <f t="shared" si="8"/>
        <v>1</v>
      </c>
      <c r="F128" s="21">
        <f t="shared" si="9"/>
        <v>0</v>
      </c>
      <c r="G128" s="21">
        <f>COUNTIF($G$67:$G$80,A128)+COUNTIF($G$53:$G$63,A128)+COUNTIF($G$39:$G$49,A128)+COUNTIF($G$28:$G$35,A128)+COUNTIF($G$17:G66,$A$86)+COUNTIF($G$6:$G$13,A128)</f>
        <v>0</v>
      </c>
      <c r="H128" s="21">
        <f t="shared" si="22"/>
        <v>0</v>
      </c>
      <c r="I128" s="21">
        <f t="shared" si="23"/>
        <v>0</v>
      </c>
      <c r="J128" s="20">
        <f t="shared" si="20"/>
        <v>3</v>
      </c>
      <c r="K128" s="20">
        <f t="shared" si="10"/>
        <v>3</v>
      </c>
      <c r="L128" s="31">
        <f t="shared" si="11"/>
        <v>0</v>
      </c>
      <c r="M128" s="16">
        <f t="shared" si="12"/>
        <v>1</v>
      </c>
      <c r="N128" s="16">
        <f t="shared" si="13"/>
        <v>0</v>
      </c>
      <c r="O128" s="16">
        <f t="shared" si="14"/>
        <v>1</v>
      </c>
      <c r="P128" s="16">
        <f t="shared" si="15"/>
        <v>1</v>
      </c>
      <c r="Q128" s="16">
        <f t="shared" si="16"/>
        <v>1</v>
      </c>
      <c r="R128" s="16">
        <f t="shared" si="17"/>
        <v>1</v>
      </c>
      <c r="S128" s="32">
        <f t="shared" si="24"/>
        <v>1</v>
      </c>
      <c r="T128" s="20">
        <f t="shared" si="21"/>
        <v>6</v>
      </c>
      <c r="W128" s="21">
        <v>5.5</v>
      </c>
      <c r="X128" s="21">
        <v>5</v>
      </c>
      <c r="Y128" s="21">
        <v>10.5</v>
      </c>
      <c r="Z128" s="20">
        <v>9</v>
      </c>
      <c r="AA128" s="36">
        <v>43432</v>
      </c>
      <c r="AB128" s="23" t="s">
        <v>771</v>
      </c>
    </row>
    <row r="129" spans="1:28" ht="14.25" x14ac:dyDescent="0.25">
      <c r="A129" s="21" t="s">
        <v>221</v>
      </c>
      <c r="B129" s="21">
        <f t="shared" si="5"/>
        <v>1</v>
      </c>
      <c r="C129" s="21">
        <f t="shared" si="6"/>
        <v>1</v>
      </c>
      <c r="D129" s="21">
        <f t="shared" si="7"/>
        <v>0</v>
      </c>
      <c r="E129" s="21">
        <f t="shared" si="8"/>
        <v>1</v>
      </c>
      <c r="F129" s="21">
        <f t="shared" si="9"/>
        <v>0</v>
      </c>
      <c r="G129" s="21">
        <f>COUNTIF($G$67:$G$80,A129)+COUNTIF($G$53:$G$63,A129)+COUNTIF($G$39:$G$49,A129)+COUNTIF($G$28:$G$35,A129)+COUNTIF($G$17:G67,$A$86)+COUNTIF($G$6:$G$13,A129)</f>
        <v>0</v>
      </c>
      <c r="H129" s="21">
        <f t="shared" si="22"/>
        <v>0</v>
      </c>
      <c r="I129" s="21">
        <f t="shared" si="23"/>
        <v>0</v>
      </c>
      <c r="J129" s="20">
        <f t="shared" si="20"/>
        <v>3</v>
      </c>
      <c r="K129" s="20">
        <f t="shared" si="10"/>
        <v>3</v>
      </c>
      <c r="L129" s="31">
        <f t="shared" si="11"/>
        <v>0</v>
      </c>
      <c r="M129" s="16">
        <f t="shared" si="12"/>
        <v>1</v>
      </c>
      <c r="N129" s="16">
        <f t="shared" si="13"/>
        <v>0</v>
      </c>
      <c r="O129" s="16">
        <f t="shared" si="14"/>
        <v>1</v>
      </c>
      <c r="P129" s="16">
        <f t="shared" si="15"/>
        <v>1</v>
      </c>
      <c r="Q129" s="16">
        <f t="shared" si="16"/>
        <v>0</v>
      </c>
      <c r="R129" s="16">
        <f t="shared" si="17"/>
        <v>0</v>
      </c>
      <c r="S129" s="32">
        <f t="shared" si="24"/>
        <v>1</v>
      </c>
      <c r="T129" s="20">
        <f t="shared" si="21"/>
        <v>4</v>
      </c>
      <c r="W129" s="21">
        <v>4</v>
      </c>
      <c r="X129" s="21">
        <v>4</v>
      </c>
      <c r="Y129" s="21">
        <v>8</v>
      </c>
      <c r="Z129" s="20">
        <v>7</v>
      </c>
      <c r="AA129" s="36">
        <v>43432</v>
      </c>
      <c r="AB129" s="23" t="s">
        <v>771</v>
      </c>
    </row>
    <row r="130" spans="1:28" ht="14.25" x14ac:dyDescent="0.25">
      <c r="A130" s="21" t="s">
        <v>218</v>
      </c>
      <c r="B130" s="21">
        <f t="shared" si="5"/>
        <v>0</v>
      </c>
      <c r="C130" s="21">
        <f t="shared" si="6"/>
        <v>0</v>
      </c>
      <c r="D130" s="21">
        <f t="shared" si="7"/>
        <v>1</v>
      </c>
      <c r="E130" s="21">
        <f t="shared" si="8"/>
        <v>0</v>
      </c>
      <c r="F130" s="21">
        <f t="shared" si="9"/>
        <v>0</v>
      </c>
      <c r="G130" s="21">
        <f>COUNTIF($G$67:$G$80,A130)+COUNTIF($G$53:$G$63,A130)+COUNTIF($G$39:$G$49,A130)+COUNTIF($G$28:$G$35,A130)+COUNTIF($G$17:G68,$A$86)+COUNTIF($G$6:$G$13,A130)</f>
        <v>0</v>
      </c>
      <c r="H130" s="21">
        <f t="shared" si="22"/>
        <v>0</v>
      </c>
      <c r="I130" s="21">
        <f t="shared" si="23"/>
        <v>0</v>
      </c>
      <c r="J130" s="20">
        <f t="shared" si="20"/>
        <v>1</v>
      </c>
      <c r="K130" s="20">
        <f t="shared" si="10"/>
        <v>1</v>
      </c>
      <c r="L130" s="31">
        <f t="shared" si="11"/>
        <v>0</v>
      </c>
      <c r="M130" s="16">
        <f t="shared" si="12"/>
        <v>1</v>
      </c>
      <c r="N130" s="16">
        <f t="shared" si="13"/>
        <v>0</v>
      </c>
      <c r="O130" s="16">
        <f t="shared" si="14"/>
        <v>0</v>
      </c>
      <c r="P130" s="16">
        <f t="shared" si="15"/>
        <v>1</v>
      </c>
      <c r="Q130" s="16">
        <f t="shared" si="16"/>
        <v>1</v>
      </c>
      <c r="R130" s="16">
        <f t="shared" si="17"/>
        <v>0</v>
      </c>
      <c r="S130" s="32">
        <f t="shared" si="24"/>
        <v>0</v>
      </c>
      <c r="T130" s="20">
        <f t="shared" si="21"/>
        <v>3</v>
      </c>
      <c r="W130" s="21">
        <v>3</v>
      </c>
      <c r="X130" s="21">
        <v>3</v>
      </c>
      <c r="Y130" s="21">
        <v>6</v>
      </c>
      <c r="Z130" s="20">
        <v>5</v>
      </c>
      <c r="AA130" s="36">
        <v>43432</v>
      </c>
      <c r="AB130" s="23" t="s">
        <v>771</v>
      </c>
    </row>
    <row r="131" spans="1:28" ht="14.25" x14ac:dyDescent="0.25">
      <c r="A131" s="21" t="s">
        <v>216</v>
      </c>
      <c r="B131" s="21">
        <f t="shared" si="5"/>
        <v>0</v>
      </c>
      <c r="C131" s="21">
        <f t="shared" si="6"/>
        <v>0</v>
      </c>
      <c r="D131" s="21">
        <f t="shared" si="7"/>
        <v>0</v>
      </c>
      <c r="E131" s="21">
        <f t="shared" si="8"/>
        <v>0</v>
      </c>
      <c r="F131" s="21">
        <f t="shared" si="9"/>
        <v>0</v>
      </c>
      <c r="G131" s="21">
        <f>COUNTIF($G$67:$G$80,A131)+COUNTIF($G$53:$G$63,A131)+COUNTIF($G$39:$G$49,A131)+COUNTIF($G$28:$G$35,A131)+COUNTIF($G$17:G69,$A$86)+COUNTIF($G$6:$G$13,A131)</f>
        <v>0</v>
      </c>
      <c r="H131" s="21">
        <f t="shared" si="22"/>
        <v>0</v>
      </c>
      <c r="I131" s="21">
        <f t="shared" si="23"/>
        <v>0</v>
      </c>
      <c r="J131" s="20">
        <f t="shared" si="20"/>
        <v>0</v>
      </c>
      <c r="K131" s="20">
        <f t="shared" si="10"/>
        <v>0</v>
      </c>
      <c r="L131" s="31">
        <f t="shared" si="11"/>
        <v>0</v>
      </c>
      <c r="M131" s="16">
        <f t="shared" si="12"/>
        <v>0</v>
      </c>
      <c r="N131" s="16">
        <f t="shared" si="13"/>
        <v>0</v>
      </c>
      <c r="O131" s="16">
        <f t="shared" si="14"/>
        <v>0</v>
      </c>
      <c r="P131" s="16">
        <f t="shared" si="15"/>
        <v>0</v>
      </c>
      <c r="Q131" s="16">
        <f t="shared" si="16"/>
        <v>1</v>
      </c>
      <c r="R131" s="16">
        <f t="shared" si="17"/>
        <v>1</v>
      </c>
      <c r="S131" s="32">
        <f t="shared" si="24"/>
        <v>0</v>
      </c>
      <c r="T131" s="20">
        <f t="shared" si="21"/>
        <v>2</v>
      </c>
      <c r="W131" s="21">
        <v>3</v>
      </c>
      <c r="X131" s="21">
        <v>1</v>
      </c>
      <c r="Y131" s="21">
        <v>4</v>
      </c>
      <c r="Z131" s="20">
        <v>2</v>
      </c>
      <c r="AA131" s="36">
        <v>43432</v>
      </c>
      <c r="AB131" s="23" t="s">
        <v>771</v>
      </c>
    </row>
    <row r="132" spans="1:28" ht="14.25" x14ac:dyDescent="0.25">
      <c r="A132" s="21" t="s">
        <v>214</v>
      </c>
      <c r="B132" s="21">
        <f t="shared" si="5"/>
        <v>0</v>
      </c>
      <c r="C132" s="21">
        <f t="shared" si="6"/>
        <v>0</v>
      </c>
      <c r="D132" s="21">
        <f t="shared" si="7"/>
        <v>0</v>
      </c>
      <c r="E132" s="21">
        <f t="shared" si="8"/>
        <v>0</v>
      </c>
      <c r="F132" s="21">
        <f t="shared" si="9"/>
        <v>0</v>
      </c>
      <c r="G132" s="21">
        <f>COUNTIF($G$67:$G$80,A132)+COUNTIF($G$53:$G$63,A132)+COUNTIF($G$39:$G$49,A132)+COUNTIF($G$28:$G$35,A132)+COUNTIF($G$17:G70,$A$86)+COUNTIF($G$6:$G$13,A132)</f>
        <v>0</v>
      </c>
      <c r="H132" s="21">
        <f t="shared" si="22"/>
        <v>0</v>
      </c>
      <c r="I132" s="21">
        <f t="shared" si="23"/>
        <v>0</v>
      </c>
      <c r="J132" s="20">
        <f t="shared" si="20"/>
        <v>0</v>
      </c>
      <c r="K132" s="20">
        <f t="shared" si="10"/>
        <v>0</v>
      </c>
      <c r="L132" s="31">
        <f t="shared" si="11"/>
        <v>0</v>
      </c>
      <c r="M132" s="16">
        <f t="shared" si="12"/>
        <v>0</v>
      </c>
      <c r="N132" s="16">
        <f t="shared" si="13"/>
        <v>1</v>
      </c>
      <c r="O132" s="16">
        <f t="shared" si="14"/>
        <v>1</v>
      </c>
      <c r="P132" s="16">
        <f t="shared" si="15"/>
        <v>1</v>
      </c>
      <c r="Q132" s="16">
        <f t="shared" si="16"/>
        <v>1</v>
      </c>
      <c r="R132" s="16">
        <f t="shared" si="17"/>
        <v>1</v>
      </c>
      <c r="S132" s="32">
        <f t="shared" si="24"/>
        <v>1</v>
      </c>
      <c r="T132" s="20">
        <f t="shared" si="21"/>
        <v>6</v>
      </c>
      <c r="W132" s="21">
        <v>3.5</v>
      </c>
      <c r="X132" s="21">
        <v>4</v>
      </c>
      <c r="Y132" s="21">
        <v>7.5</v>
      </c>
      <c r="Z132" s="20">
        <v>6</v>
      </c>
      <c r="AA132" s="36">
        <v>43432</v>
      </c>
      <c r="AB132" s="23" t="s">
        <v>771</v>
      </c>
    </row>
    <row r="133" spans="1:28" ht="14.25" x14ac:dyDescent="0.25">
      <c r="A133" s="21" t="s">
        <v>211</v>
      </c>
      <c r="B133" s="21">
        <f t="shared" si="5"/>
        <v>1</v>
      </c>
      <c r="C133" s="21">
        <f t="shared" si="6"/>
        <v>1</v>
      </c>
      <c r="D133" s="21">
        <f t="shared" si="7"/>
        <v>0</v>
      </c>
      <c r="E133" s="21">
        <f t="shared" si="8"/>
        <v>1</v>
      </c>
      <c r="F133" s="21">
        <f t="shared" si="9"/>
        <v>0</v>
      </c>
      <c r="G133" s="21">
        <f>COUNTIF($G$67:$G$80,A133)+COUNTIF($G$53:$G$63,A133)+COUNTIF($G$39:$G$49,A133)+COUNTIF($G$28:$G$35,A133)+COUNTIF($G$17:G71,$A$86)+COUNTIF($G$6:$G$13,A133)</f>
        <v>0</v>
      </c>
      <c r="H133" s="21">
        <f t="shared" si="22"/>
        <v>0</v>
      </c>
      <c r="I133" s="21">
        <f t="shared" si="23"/>
        <v>0</v>
      </c>
      <c r="J133" s="20">
        <f t="shared" si="20"/>
        <v>3</v>
      </c>
      <c r="K133" s="20">
        <f t="shared" si="10"/>
        <v>3</v>
      </c>
      <c r="L133" s="31">
        <f t="shared" si="11"/>
        <v>0</v>
      </c>
      <c r="M133" s="16">
        <f t="shared" si="12"/>
        <v>1</v>
      </c>
      <c r="N133" s="16">
        <f t="shared" si="13"/>
        <v>1</v>
      </c>
      <c r="O133" s="16">
        <f t="shared" si="14"/>
        <v>0</v>
      </c>
      <c r="P133" s="16">
        <f t="shared" si="15"/>
        <v>1</v>
      </c>
      <c r="Q133" s="16">
        <f t="shared" si="16"/>
        <v>1</v>
      </c>
      <c r="R133" s="16">
        <f t="shared" si="17"/>
        <v>1</v>
      </c>
      <c r="S133" s="32">
        <f t="shared" si="24"/>
        <v>1</v>
      </c>
      <c r="T133" s="20">
        <f t="shared" si="21"/>
        <v>6</v>
      </c>
      <c r="W133" s="21">
        <v>6</v>
      </c>
      <c r="X133" s="21">
        <v>4.5</v>
      </c>
      <c r="Y133" s="21">
        <v>10.5</v>
      </c>
      <c r="Z133" s="20">
        <v>9</v>
      </c>
      <c r="AA133" s="36">
        <v>43432</v>
      </c>
      <c r="AB133" s="23" t="s">
        <v>771</v>
      </c>
    </row>
    <row r="134" spans="1:28" ht="14.25" x14ac:dyDescent="0.25">
      <c r="A134" s="21" t="s">
        <v>208</v>
      </c>
      <c r="B134" s="21">
        <f t="shared" si="5"/>
        <v>0</v>
      </c>
      <c r="C134" s="21">
        <f t="shared" si="6"/>
        <v>1</v>
      </c>
      <c r="D134" s="21">
        <f t="shared" si="7"/>
        <v>0</v>
      </c>
      <c r="E134" s="21">
        <f t="shared" si="8"/>
        <v>1</v>
      </c>
      <c r="F134" s="21">
        <f t="shared" si="9"/>
        <v>0</v>
      </c>
      <c r="G134" s="21">
        <f>COUNTIF($G$67:$G$80,A134)+COUNTIF($G$53:$G$63,A134)+COUNTIF($G$39:$G$49,A134)+COUNTIF($G$28:$G$35,A134)+COUNTIF($G$17:G72,$A$86)+COUNTIF($G$6:$G$13,A134)</f>
        <v>0</v>
      </c>
      <c r="H134" s="21">
        <f t="shared" si="22"/>
        <v>0</v>
      </c>
      <c r="I134" s="21">
        <f t="shared" si="23"/>
        <v>0</v>
      </c>
      <c r="J134" s="20">
        <f t="shared" si="20"/>
        <v>2</v>
      </c>
      <c r="K134" s="20">
        <f t="shared" si="10"/>
        <v>2</v>
      </c>
      <c r="L134" s="31">
        <f t="shared" si="11"/>
        <v>0</v>
      </c>
      <c r="M134" s="16">
        <f t="shared" si="12"/>
        <v>1</v>
      </c>
      <c r="N134" s="16">
        <f t="shared" si="13"/>
        <v>0</v>
      </c>
      <c r="O134" s="16">
        <f t="shared" si="14"/>
        <v>1</v>
      </c>
      <c r="P134" s="16">
        <f t="shared" si="15"/>
        <v>1</v>
      </c>
      <c r="Q134" s="16">
        <f t="shared" si="16"/>
        <v>0</v>
      </c>
      <c r="R134" s="16">
        <f t="shared" si="17"/>
        <v>0</v>
      </c>
      <c r="S134" s="32">
        <f t="shared" si="24"/>
        <v>0</v>
      </c>
      <c r="T134" s="20">
        <f t="shared" si="21"/>
        <v>3</v>
      </c>
      <c r="W134" s="21">
        <v>3</v>
      </c>
      <c r="X134" s="21">
        <v>4</v>
      </c>
      <c r="Y134" s="21">
        <v>7</v>
      </c>
      <c r="Z134" s="20">
        <v>5</v>
      </c>
      <c r="AA134" s="36">
        <v>43432</v>
      </c>
      <c r="AB134" s="23" t="s">
        <v>771</v>
      </c>
    </row>
    <row r="135" spans="1:28" ht="14.25" x14ac:dyDescent="0.25">
      <c r="A135" s="21" t="s">
        <v>206</v>
      </c>
      <c r="B135" s="21">
        <f t="shared" si="5"/>
        <v>0</v>
      </c>
      <c r="C135" s="21">
        <f t="shared" si="6"/>
        <v>0</v>
      </c>
      <c r="D135" s="21">
        <f t="shared" si="7"/>
        <v>1</v>
      </c>
      <c r="E135" s="21">
        <f t="shared" si="8"/>
        <v>1</v>
      </c>
      <c r="F135" s="21">
        <f t="shared" si="9"/>
        <v>0</v>
      </c>
      <c r="G135" s="21">
        <f>COUNTIF($G$67:$G$80,A135)+COUNTIF($G$53:$G$63,A135)+COUNTIF($G$39:$G$49,A135)+COUNTIF($G$28:$G$35,A135)+COUNTIF($G$17:G73,$A$86)+COUNTIF($G$6:$G$13,A135)</f>
        <v>0</v>
      </c>
      <c r="H135" s="21">
        <f t="shared" si="22"/>
        <v>0</v>
      </c>
      <c r="I135" s="21">
        <f t="shared" si="23"/>
        <v>0</v>
      </c>
      <c r="J135" s="20">
        <f t="shared" si="20"/>
        <v>2</v>
      </c>
      <c r="K135" s="20">
        <f t="shared" si="10"/>
        <v>2</v>
      </c>
      <c r="L135" s="31">
        <f t="shared" si="11"/>
        <v>0</v>
      </c>
      <c r="M135" s="16">
        <f t="shared" si="12"/>
        <v>0</v>
      </c>
      <c r="N135" s="16">
        <f t="shared" si="13"/>
        <v>0</v>
      </c>
      <c r="O135" s="16">
        <f t="shared" si="14"/>
        <v>0</v>
      </c>
      <c r="P135" s="16">
        <f t="shared" si="15"/>
        <v>0</v>
      </c>
      <c r="Q135" s="16">
        <f t="shared" si="16"/>
        <v>0</v>
      </c>
      <c r="R135" s="16">
        <f t="shared" si="17"/>
        <v>0</v>
      </c>
      <c r="S135" s="32">
        <f t="shared" si="24"/>
        <v>0</v>
      </c>
      <c r="T135" s="20">
        <f t="shared" si="21"/>
        <v>0</v>
      </c>
      <c r="W135" s="21">
        <v>3</v>
      </c>
      <c r="X135" s="21">
        <v>1</v>
      </c>
      <c r="Y135" s="21">
        <v>4</v>
      </c>
      <c r="Z135" s="20">
        <v>2</v>
      </c>
      <c r="AA135" s="36">
        <v>43432</v>
      </c>
      <c r="AB135" s="23" t="s">
        <v>771</v>
      </c>
    </row>
    <row r="136" spans="1:28" ht="14.25" x14ac:dyDescent="0.25">
      <c r="A136" s="21" t="s">
        <v>204</v>
      </c>
      <c r="B136" s="21">
        <f t="shared" si="5"/>
        <v>0</v>
      </c>
      <c r="C136" s="21">
        <f t="shared" si="6"/>
        <v>1</v>
      </c>
      <c r="D136" s="21">
        <f t="shared" si="7"/>
        <v>0</v>
      </c>
      <c r="E136" s="21">
        <f t="shared" si="8"/>
        <v>1</v>
      </c>
      <c r="F136" s="21">
        <f t="shared" si="9"/>
        <v>0</v>
      </c>
      <c r="G136" s="21">
        <f>COUNTIF($G$67:$G$80,A136)+COUNTIF($G$53:$G$63,A136)+COUNTIF($G$39:$G$49,A136)+COUNTIF($G$28:$G$35,A136)+COUNTIF($G$17:G74,$A$86)+COUNTIF($G$6:$G$13,A136)</f>
        <v>0</v>
      </c>
      <c r="H136" s="21">
        <f t="shared" si="22"/>
        <v>0</v>
      </c>
      <c r="I136" s="21">
        <f t="shared" si="23"/>
        <v>0</v>
      </c>
      <c r="J136" s="20">
        <f t="shared" si="20"/>
        <v>2</v>
      </c>
      <c r="K136" s="20">
        <f t="shared" si="10"/>
        <v>2</v>
      </c>
      <c r="L136" s="31">
        <f t="shared" si="11"/>
        <v>0</v>
      </c>
      <c r="M136" s="16">
        <f t="shared" si="12"/>
        <v>0</v>
      </c>
      <c r="N136" s="16">
        <f t="shared" si="13"/>
        <v>1</v>
      </c>
      <c r="O136" s="16">
        <f t="shared" si="14"/>
        <v>0</v>
      </c>
      <c r="P136" s="16">
        <f t="shared" si="15"/>
        <v>1</v>
      </c>
      <c r="Q136" s="16">
        <f t="shared" si="16"/>
        <v>0</v>
      </c>
      <c r="R136" s="16">
        <f t="shared" si="17"/>
        <v>1</v>
      </c>
      <c r="S136" s="32">
        <f t="shared" si="24"/>
        <v>0</v>
      </c>
      <c r="T136" s="20">
        <f t="shared" si="21"/>
        <v>3</v>
      </c>
      <c r="W136" s="21">
        <v>3</v>
      </c>
      <c r="X136" s="21">
        <v>3</v>
      </c>
      <c r="Y136" s="21">
        <v>6</v>
      </c>
      <c r="Z136" s="20">
        <v>5</v>
      </c>
      <c r="AA136" s="36">
        <v>43432</v>
      </c>
      <c r="AB136" s="23" t="s">
        <v>771</v>
      </c>
    </row>
    <row r="137" spans="1:28" ht="14.25" x14ac:dyDescent="0.25">
      <c r="A137" s="21" t="s">
        <v>121</v>
      </c>
      <c r="B137" s="21">
        <f t="shared" si="5"/>
        <v>0</v>
      </c>
      <c r="C137" s="21">
        <f t="shared" si="6"/>
        <v>1</v>
      </c>
      <c r="D137" s="21">
        <f t="shared" si="7"/>
        <v>0</v>
      </c>
      <c r="E137" s="21">
        <f t="shared" si="8"/>
        <v>0</v>
      </c>
      <c r="F137" s="21">
        <f t="shared" si="9"/>
        <v>0</v>
      </c>
      <c r="G137" s="21">
        <f>COUNTIF($G$67:$G$80,A137)+COUNTIF($G$53:$G$63,A137)+COUNTIF($G$39:$G$49,A137)+COUNTIF($G$28:$G$35,A137)+COUNTIF($G$17:G75,$A$86)+COUNTIF($G$6:$G$13,A137)</f>
        <v>0</v>
      </c>
      <c r="H137" s="21">
        <f t="shared" si="22"/>
        <v>0</v>
      </c>
      <c r="I137" s="21">
        <f t="shared" si="23"/>
        <v>0</v>
      </c>
      <c r="J137" s="20">
        <f t="shared" si="20"/>
        <v>1</v>
      </c>
      <c r="K137" s="20">
        <f t="shared" si="10"/>
        <v>1</v>
      </c>
      <c r="L137" s="31">
        <f t="shared" si="11"/>
        <v>0</v>
      </c>
      <c r="M137" s="16">
        <f t="shared" si="12"/>
        <v>1</v>
      </c>
      <c r="N137" s="16">
        <f t="shared" si="13"/>
        <v>1</v>
      </c>
      <c r="O137" s="16">
        <f t="shared" si="14"/>
        <v>0</v>
      </c>
      <c r="P137" s="16">
        <f t="shared" si="15"/>
        <v>1</v>
      </c>
      <c r="Q137" s="16">
        <f t="shared" si="16"/>
        <v>1</v>
      </c>
      <c r="R137" s="16">
        <f t="shared" si="17"/>
        <v>0</v>
      </c>
      <c r="S137" s="32">
        <f t="shared" si="24"/>
        <v>0</v>
      </c>
      <c r="T137" s="20">
        <f t="shared" si="21"/>
        <v>4</v>
      </c>
      <c r="W137" s="21">
        <v>5</v>
      </c>
      <c r="X137" s="21">
        <v>2</v>
      </c>
      <c r="Y137" s="21">
        <v>7</v>
      </c>
      <c r="Z137" s="20">
        <v>6</v>
      </c>
      <c r="AA137" s="36">
        <v>43432</v>
      </c>
      <c r="AB137" s="23" t="s">
        <v>781</v>
      </c>
    </row>
    <row r="138" spans="1:28" ht="14.25" x14ac:dyDescent="0.25">
      <c r="A138" s="21" t="s">
        <v>96</v>
      </c>
      <c r="B138" s="21">
        <f t="shared" si="5"/>
        <v>1</v>
      </c>
      <c r="C138" s="21">
        <f t="shared" si="6"/>
        <v>0</v>
      </c>
      <c r="D138" s="21">
        <f t="shared" si="7"/>
        <v>1</v>
      </c>
      <c r="E138" s="21">
        <f t="shared" si="8"/>
        <v>1</v>
      </c>
      <c r="F138" s="21">
        <f t="shared" si="9"/>
        <v>0</v>
      </c>
      <c r="G138" s="21">
        <f>COUNTIF($G$67:$G$80,A138)+COUNTIF($G$53:$G$63,A138)+COUNTIF($G$39:$G$49,A138)+COUNTIF($G$28:$G$35,A138)+COUNTIF($G$17:G76,$A$86)+COUNTIF($G$6:$G$13,A138)</f>
        <v>0</v>
      </c>
      <c r="H138" s="21">
        <f t="shared" si="22"/>
        <v>0</v>
      </c>
      <c r="I138" s="21">
        <f t="shared" si="23"/>
        <v>0</v>
      </c>
      <c r="J138" s="20">
        <f t="shared" si="20"/>
        <v>3</v>
      </c>
      <c r="K138" s="20">
        <f t="shared" si="10"/>
        <v>3</v>
      </c>
      <c r="L138" s="31">
        <f t="shared" si="11"/>
        <v>0</v>
      </c>
      <c r="M138" s="16">
        <f t="shared" si="12"/>
        <v>1</v>
      </c>
      <c r="N138" s="16">
        <f t="shared" si="13"/>
        <v>1</v>
      </c>
      <c r="O138" s="16">
        <f t="shared" si="14"/>
        <v>0</v>
      </c>
      <c r="P138" s="16">
        <f t="shared" si="15"/>
        <v>1</v>
      </c>
      <c r="Q138" s="16">
        <f t="shared" si="16"/>
        <v>1</v>
      </c>
      <c r="R138" s="16">
        <f t="shared" si="17"/>
        <v>0</v>
      </c>
      <c r="S138" s="32">
        <f t="shared" si="24"/>
        <v>1</v>
      </c>
      <c r="T138" s="20">
        <f t="shared" si="21"/>
        <v>5</v>
      </c>
      <c r="W138" s="21">
        <v>7</v>
      </c>
      <c r="X138" s="21">
        <v>4</v>
      </c>
      <c r="Y138" s="21">
        <v>11</v>
      </c>
      <c r="Z138" s="20">
        <v>8</v>
      </c>
      <c r="AA138" s="20" t="s">
        <v>370</v>
      </c>
      <c r="AB138" s="23" t="s">
        <v>779</v>
      </c>
    </row>
    <row r="139" spans="1:28" ht="14.25" x14ac:dyDescent="0.25">
      <c r="A139" s="21" t="s">
        <v>83</v>
      </c>
      <c r="B139" s="21">
        <f t="shared" si="5"/>
        <v>0</v>
      </c>
      <c r="C139" s="21">
        <f t="shared" si="6"/>
        <v>0</v>
      </c>
      <c r="D139" s="21">
        <f t="shared" si="7"/>
        <v>0</v>
      </c>
      <c r="E139" s="21">
        <f t="shared" si="8"/>
        <v>0</v>
      </c>
      <c r="F139" s="21">
        <f t="shared" si="9"/>
        <v>0</v>
      </c>
      <c r="G139" s="21">
        <f>COUNTIF($G$67:$G$80,A139)+COUNTIF($G$53:$G$63,A139)+COUNTIF($G$39:$G$49,A139)+COUNTIF($G$28:$G$35,A139)+COUNTIF($G$17:G77,$A$86)+COUNTIF($G$6:$G$13,A139)</f>
        <v>0</v>
      </c>
      <c r="H139" s="21">
        <f t="shared" si="22"/>
        <v>0</v>
      </c>
      <c r="I139" s="21">
        <f t="shared" si="23"/>
        <v>0</v>
      </c>
      <c r="J139" s="20">
        <f t="shared" si="20"/>
        <v>0</v>
      </c>
      <c r="K139" s="20">
        <f t="shared" si="10"/>
        <v>0</v>
      </c>
      <c r="L139" s="31">
        <f t="shared" si="11"/>
        <v>0</v>
      </c>
      <c r="M139" s="16">
        <f t="shared" si="12"/>
        <v>1</v>
      </c>
      <c r="N139" s="16">
        <f t="shared" si="13"/>
        <v>1</v>
      </c>
      <c r="O139" s="16">
        <f t="shared" si="14"/>
        <v>1</v>
      </c>
      <c r="P139" s="16">
        <f t="shared" si="15"/>
        <v>1</v>
      </c>
      <c r="Q139" s="16">
        <f t="shared" si="16"/>
        <v>1</v>
      </c>
      <c r="R139" s="16">
        <f t="shared" si="17"/>
        <v>1</v>
      </c>
      <c r="S139" s="32">
        <f t="shared" si="24"/>
        <v>0</v>
      </c>
      <c r="T139" s="20">
        <f t="shared" si="21"/>
        <v>6</v>
      </c>
      <c r="W139" s="21">
        <v>6</v>
      </c>
      <c r="X139" s="21">
        <v>5</v>
      </c>
      <c r="Y139" s="21">
        <v>11</v>
      </c>
      <c r="Z139" s="20">
        <v>6</v>
      </c>
      <c r="AA139" s="20" t="s">
        <v>370</v>
      </c>
      <c r="AB139" s="23" t="s">
        <v>778</v>
      </c>
    </row>
    <row r="140" spans="1:28" ht="14.25" x14ac:dyDescent="0.25">
      <c r="A140" s="21" t="s">
        <v>50</v>
      </c>
      <c r="B140" s="21">
        <f t="shared" si="5"/>
        <v>0</v>
      </c>
      <c r="C140" s="21">
        <f t="shared" si="6"/>
        <v>0</v>
      </c>
      <c r="D140" s="21">
        <f t="shared" si="7"/>
        <v>1</v>
      </c>
      <c r="E140" s="21">
        <f t="shared" si="8"/>
        <v>0</v>
      </c>
      <c r="F140" s="21">
        <f t="shared" si="9"/>
        <v>0</v>
      </c>
      <c r="G140" s="21">
        <f>COUNTIF($G$67:$G$80,A140)+COUNTIF($G$53:$G$63,A140)+COUNTIF($G$39:$G$49,A140)+COUNTIF($G$28:$G$35,A140)+COUNTIF($G$17:G78,$A$86)+COUNTIF($G$6:$G$13,A140)</f>
        <v>0</v>
      </c>
      <c r="H140" s="21">
        <f t="shared" si="22"/>
        <v>0</v>
      </c>
      <c r="I140" s="21">
        <f t="shared" si="23"/>
        <v>0</v>
      </c>
      <c r="J140" s="20">
        <f t="shared" si="20"/>
        <v>1</v>
      </c>
      <c r="K140" s="20">
        <f t="shared" si="10"/>
        <v>1</v>
      </c>
      <c r="L140" s="31">
        <f t="shared" si="11"/>
        <v>0</v>
      </c>
      <c r="M140" s="16">
        <f t="shared" si="12"/>
        <v>0</v>
      </c>
      <c r="N140" s="16">
        <f t="shared" si="13"/>
        <v>0</v>
      </c>
      <c r="O140" s="16">
        <f t="shared" si="14"/>
        <v>0</v>
      </c>
      <c r="P140" s="16">
        <f t="shared" si="15"/>
        <v>0</v>
      </c>
      <c r="Q140" s="16">
        <f t="shared" si="16"/>
        <v>0</v>
      </c>
      <c r="R140" s="16">
        <f t="shared" si="17"/>
        <v>0</v>
      </c>
      <c r="S140" s="32">
        <f t="shared" si="24"/>
        <v>0</v>
      </c>
      <c r="T140" s="20">
        <f t="shared" si="21"/>
        <v>0</v>
      </c>
      <c r="W140" s="21">
        <v>2</v>
      </c>
      <c r="X140" s="21">
        <v>4</v>
      </c>
      <c r="Y140" s="21">
        <v>6</v>
      </c>
      <c r="Z140" s="20">
        <v>6</v>
      </c>
      <c r="AA140" s="36">
        <v>43432</v>
      </c>
      <c r="AB140" s="23" t="s">
        <v>771</v>
      </c>
    </row>
    <row r="141" spans="1:28" ht="14.25" x14ac:dyDescent="0.25">
      <c r="A141" s="22" t="s">
        <v>763</v>
      </c>
      <c r="B141" s="21">
        <f t="shared" si="5"/>
        <v>1</v>
      </c>
      <c r="C141" s="21">
        <f t="shared" si="6"/>
        <v>1</v>
      </c>
      <c r="D141" s="21">
        <f t="shared" si="7"/>
        <v>0</v>
      </c>
      <c r="E141" s="21">
        <f t="shared" si="8"/>
        <v>1</v>
      </c>
      <c r="F141" s="21">
        <f t="shared" si="9"/>
        <v>1</v>
      </c>
      <c r="G141" s="21">
        <f>COUNTIF($G$67:$G$80,A141)+COUNTIF($G$53:$G$63,A141)+COUNTIF($G$39:$G$49,A141)+COUNTIF($G$28:$G$35,A141)+COUNTIF($G$17:G79,$A$86)+COUNTIF($G$6:$G$13,A141)</f>
        <v>0</v>
      </c>
      <c r="H141" s="21">
        <f t="shared" si="22"/>
        <v>0</v>
      </c>
      <c r="I141" s="21">
        <f t="shared" si="23"/>
        <v>1</v>
      </c>
      <c r="J141" s="20">
        <f t="shared" si="20"/>
        <v>5</v>
      </c>
      <c r="K141" s="20">
        <f t="shared" si="10"/>
        <v>5</v>
      </c>
      <c r="L141" s="31">
        <f t="shared" si="11"/>
        <v>0</v>
      </c>
      <c r="M141" s="16">
        <f t="shared" si="12"/>
        <v>0</v>
      </c>
      <c r="N141" s="16">
        <f t="shared" si="13"/>
        <v>0</v>
      </c>
      <c r="O141" s="16">
        <f t="shared" si="14"/>
        <v>0</v>
      </c>
      <c r="P141" s="16">
        <f t="shared" si="15"/>
        <v>0</v>
      </c>
      <c r="Q141" s="16">
        <f t="shared" si="16"/>
        <v>0</v>
      </c>
      <c r="R141" s="16">
        <f t="shared" si="17"/>
        <v>0</v>
      </c>
      <c r="S141" s="32">
        <f t="shared" si="24"/>
        <v>0</v>
      </c>
      <c r="T141" s="20">
        <f t="shared" si="21"/>
        <v>0</v>
      </c>
      <c r="W141" s="21">
        <v>4.5</v>
      </c>
      <c r="X141" s="21">
        <v>4</v>
      </c>
      <c r="Y141" s="21">
        <v>8.5</v>
      </c>
      <c r="Z141" s="20">
        <v>5</v>
      </c>
      <c r="AA141" s="20" t="s">
        <v>369</v>
      </c>
      <c r="AB141" s="23" t="s">
        <v>775</v>
      </c>
    </row>
    <row r="142" spans="1:28" x14ac:dyDescent="0.2">
      <c r="A142" s="21" t="s">
        <v>309</v>
      </c>
      <c r="B142" s="21">
        <f t="shared" si="5"/>
        <v>0</v>
      </c>
      <c r="C142" s="21">
        <f t="shared" si="6"/>
        <v>1</v>
      </c>
      <c r="D142" s="21">
        <f t="shared" si="7"/>
        <v>1</v>
      </c>
      <c r="E142" s="21">
        <f t="shared" si="8"/>
        <v>0</v>
      </c>
      <c r="F142" s="21">
        <f t="shared" si="9"/>
        <v>1</v>
      </c>
      <c r="G142" s="21">
        <f>COUNTIF($G$67:$G$80,A142)+COUNTIF($G$53:$G$63,A142)+COUNTIF($G$39:$G$49,A142)+COUNTIF($G$28:$G$35,A142)+COUNTIF($G$17:G80,$A$86)+COUNTIF($G$6:$G$13,A142)</f>
        <v>0</v>
      </c>
      <c r="H142" s="21">
        <f t="shared" si="22"/>
        <v>1</v>
      </c>
      <c r="I142" s="21">
        <f t="shared" si="23"/>
        <v>0</v>
      </c>
      <c r="J142" s="20">
        <f t="shared" si="20"/>
        <v>4</v>
      </c>
      <c r="K142" s="20">
        <f t="shared" si="10"/>
        <v>4</v>
      </c>
      <c r="L142" s="31">
        <f t="shared" si="11"/>
        <v>0</v>
      </c>
      <c r="M142" s="16">
        <f t="shared" si="12"/>
        <v>0</v>
      </c>
      <c r="N142" s="16">
        <f t="shared" si="13"/>
        <v>0</v>
      </c>
      <c r="O142" s="16">
        <f t="shared" si="14"/>
        <v>1</v>
      </c>
      <c r="P142" s="16">
        <f t="shared" si="15"/>
        <v>1</v>
      </c>
      <c r="Q142" s="16">
        <f t="shared" si="16"/>
        <v>0</v>
      </c>
      <c r="R142" s="16">
        <f t="shared" si="17"/>
        <v>1</v>
      </c>
      <c r="S142" s="32">
        <f t="shared" si="24"/>
        <v>0</v>
      </c>
      <c r="T142" s="20">
        <f t="shared" si="21"/>
        <v>3</v>
      </c>
      <c r="W142" s="21">
        <v>4</v>
      </c>
      <c r="X142" s="21">
        <v>3</v>
      </c>
      <c r="Y142" s="21">
        <v>7</v>
      </c>
      <c r="Z142" s="20">
        <v>7</v>
      </c>
    </row>
    <row r="143" spans="1:28" ht="16.5" x14ac:dyDescent="0.2">
      <c r="A143" s="21" t="s">
        <v>307</v>
      </c>
      <c r="B143" s="21">
        <f t="shared" si="5"/>
        <v>1</v>
      </c>
      <c r="C143" s="21">
        <f t="shared" si="6"/>
        <v>0</v>
      </c>
      <c r="D143" s="21">
        <f t="shared" si="7"/>
        <v>0</v>
      </c>
      <c r="E143" s="21">
        <f t="shared" si="8"/>
        <v>1</v>
      </c>
      <c r="F143" s="21">
        <f t="shared" si="9"/>
        <v>1</v>
      </c>
      <c r="G143" s="21">
        <f>COUNTIF($G$67:$G$80,A143)+COUNTIF($G$53:$G$63,A143)+COUNTIF($G$39:$G$49,A143)+COUNTIF($G$28:$G$35,A143)+COUNTIF($G$17:G81,$A$86)+COUNTIF($G$6:$G$13,A143)</f>
        <v>0</v>
      </c>
      <c r="H143" s="21">
        <f t="shared" si="22"/>
        <v>0</v>
      </c>
      <c r="I143" s="21">
        <f t="shared" si="23"/>
        <v>1</v>
      </c>
      <c r="J143" s="20">
        <f t="shared" si="20"/>
        <v>4</v>
      </c>
      <c r="K143" s="20">
        <f t="shared" si="10"/>
        <v>4</v>
      </c>
      <c r="L143" s="31">
        <f t="shared" si="11"/>
        <v>0</v>
      </c>
      <c r="M143" s="16">
        <f t="shared" si="12"/>
        <v>0</v>
      </c>
      <c r="N143" s="16">
        <f t="shared" si="13"/>
        <v>0</v>
      </c>
      <c r="O143" s="16">
        <f t="shared" si="14"/>
        <v>0</v>
      </c>
      <c r="P143" s="16">
        <f t="shared" si="15"/>
        <v>1</v>
      </c>
      <c r="Q143" s="16">
        <f t="shared" si="16"/>
        <v>0</v>
      </c>
      <c r="R143" s="16">
        <f t="shared" si="17"/>
        <v>0</v>
      </c>
      <c r="S143" s="32">
        <f t="shared" si="24"/>
        <v>1</v>
      </c>
      <c r="T143" s="20">
        <f t="shared" si="21"/>
        <v>2</v>
      </c>
      <c r="W143" s="21">
        <v>5</v>
      </c>
      <c r="X143" s="21">
        <v>2</v>
      </c>
      <c r="Y143" s="21">
        <v>7</v>
      </c>
      <c r="Z143" s="20">
        <v>7</v>
      </c>
      <c r="AA143" s="7" t="s">
        <v>306</v>
      </c>
    </row>
    <row r="144" spans="1:28" ht="16.5" x14ac:dyDescent="0.2">
      <c r="A144" s="21" t="s">
        <v>304</v>
      </c>
      <c r="B144" s="21">
        <f t="shared" si="5"/>
        <v>1</v>
      </c>
      <c r="C144" s="21">
        <f t="shared" si="6"/>
        <v>1</v>
      </c>
      <c r="D144" s="21">
        <f t="shared" si="7"/>
        <v>0</v>
      </c>
      <c r="E144" s="21">
        <f t="shared" si="8"/>
        <v>0</v>
      </c>
      <c r="F144" s="21">
        <f t="shared" si="9"/>
        <v>1</v>
      </c>
      <c r="G144" s="21">
        <f>COUNTIF($G$67:$G$80,A144)+COUNTIF($G$53:$G$63,A144)+COUNTIF($G$39:$G$49,A144)+COUNTIF($G$28:$G$35,A144)+COUNTIF($G$17:G82,$A$86)+COUNTIF($G$6:$G$13,A144)</f>
        <v>0</v>
      </c>
      <c r="H144" s="21">
        <f t="shared" si="22"/>
        <v>1</v>
      </c>
      <c r="I144" s="21">
        <f t="shared" si="23"/>
        <v>1</v>
      </c>
      <c r="J144" s="20">
        <f t="shared" si="20"/>
        <v>5</v>
      </c>
      <c r="K144" s="20">
        <f t="shared" si="10"/>
        <v>5</v>
      </c>
      <c r="L144" s="31">
        <f t="shared" si="11"/>
        <v>0</v>
      </c>
      <c r="M144" s="16">
        <f t="shared" si="12"/>
        <v>0</v>
      </c>
      <c r="N144" s="16">
        <f t="shared" si="13"/>
        <v>1</v>
      </c>
      <c r="O144" s="16">
        <f t="shared" si="14"/>
        <v>0</v>
      </c>
      <c r="P144" s="16">
        <f t="shared" si="15"/>
        <v>0</v>
      </c>
      <c r="Q144" s="16">
        <f t="shared" si="16"/>
        <v>0</v>
      </c>
      <c r="R144" s="16">
        <f t="shared" si="17"/>
        <v>0</v>
      </c>
      <c r="S144" s="32">
        <f t="shared" si="24"/>
        <v>1</v>
      </c>
      <c r="T144" s="20">
        <f t="shared" si="21"/>
        <v>2</v>
      </c>
      <c r="W144" s="21">
        <v>4</v>
      </c>
      <c r="X144" s="21">
        <v>3</v>
      </c>
      <c r="Y144" s="21">
        <v>7</v>
      </c>
      <c r="Z144" s="21">
        <v>7</v>
      </c>
      <c r="AA144" s="7" t="s">
        <v>303</v>
      </c>
    </row>
    <row r="145" spans="1:27" ht="16.5" x14ac:dyDescent="0.2">
      <c r="A145" s="21" t="s">
        <v>301</v>
      </c>
      <c r="B145" s="21">
        <f t="shared" si="5"/>
        <v>1</v>
      </c>
      <c r="C145" s="21">
        <f t="shared" si="6"/>
        <v>1</v>
      </c>
      <c r="D145" s="21">
        <f t="shared" si="7"/>
        <v>0</v>
      </c>
      <c r="E145" s="21">
        <f t="shared" si="8"/>
        <v>1</v>
      </c>
      <c r="F145" s="21">
        <f t="shared" si="9"/>
        <v>0</v>
      </c>
      <c r="G145" s="21">
        <f>COUNTIF($G$67:$G$80,A145)+COUNTIF($G$53:$G$63,A145)+COUNTIF($G$39:$G$49,A145)+COUNTIF($G$28:$G$35,A145)+COUNTIF($G$17:G83,$A$86)+COUNTIF($G$6:$G$13,A145)</f>
        <v>0</v>
      </c>
      <c r="H145" s="21">
        <f t="shared" si="22"/>
        <v>1</v>
      </c>
      <c r="I145" s="21">
        <f t="shared" si="23"/>
        <v>1</v>
      </c>
      <c r="J145" s="20">
        <f t="shared" si="20"/>
        <v>5</v>
      </c>
      <c r="K145" s="20">
        <f t="shared" si="10"/>
        <v>5</v>
      </c>
      <c r="L145" s="31">
        <f t="shared" si="11"/>
        <v>0</v>
      </c>
      <c r="M145" s="16">
        <f t="shared" si="12"/>
        <v>0</v>
      </c>
      <c r="N145" s="16">
        <f t="shared" si="13"/>
        <v>0</v>
      </c>
      <c r="O145" s="16">
        <f t="shared" si="14"/>
        <v>0</v>
      </c>
      <c r="P145" s="16">
        <f t="shared" si="15"/>
        <v>0</v>
      </c>
      <c r="Q145" s="16">
        <f t="shared" si="16"/>
        <v>1</v>
      </c>
      <c r="R145" s="16">
        <f t="shared" si="17"/>
        <v>1</v>
      </c>
      <c r="S145" s="32">
        <f t="shared" si="24"/>
        <v>0</v>
      </c>
      <c r="T145" s="20">
        <f t="shared" si="21"/>
        <v>2</v>
      </c>
      <c r="W145" s="21">
        <v>4</v>
      </c>
      <c r="X145" s="21">
        <v>3</v>
      </c>
      <c r="Y145" s="21">
        <v>7</v>
      </c>
      <c r="Z145" s="20">
        <v>7</v>
      </c>
      <c r="AA145" s="7" t="s">
        <v>300</v>
      </c>
    </row>
    <row r="146" spans="1:27" ht="16.5" x14ac:dyDescent="0.2">
      <c r="A146" s="21" t="s">
        <v>298</v>
      </c>
      <c r="B146" s="21">
        <f t="shared" si="5"/>
        <v>1</v>
      </c>
      <c r="C146" s="21">
        <f t="shared" si="6"/>
        <v>0</v>
      </c>
      <c r="D146" s="21">
        <f t="shared" si="7"/>
        <v>0</v>
      </c>
      <c r="E146" s="21">
        <f t="shared" si="8"/>
        <v>0</v>
      </c>
      <c r="F146" s="21">
        <f t="shared" si="9"/>
        <v>1</v>
      </c>
      <c r="G146" s="21">
        <f>COUNTIF($G$67:$G$80,A146)+COUNTIF($G$53:$G$63,A146)+COUNTIF($G$39:$G$49,A146)+COUNTIF($G$28:$G$35,A146)+COUNTIF($G$17:G84,$A$86)+COUNTIF($G$6:$G$13,A146)</f>
        <v>0</v>
      </c>
      <c r="H146" s="21">
        <f t="shared" si="22"/>
        <v>1</v>
      </c>
      <c r="I146" s="21">
        <f t="shared" si="23"/>
        <v>1</v>
      </c>
      <c r="J146" s="20">
        <f t="shared" si="20"/>
        <v>4</v>
      </c>
      <c r="K146" s="20">
        <f t="shared" si="10"/>
        <v>4</v>
      </c>
      <c r="L146" s="31">
        <f t="shared" si="11"/>
        <v>0</v>
      </c>
      <c r="M146" s="16">
        <f t="shared" si="12"/>
        <v>1</v>
      </c>
      <c r="N146" s="16">
        <f t="shared" si="13"/>
        <v>1</v>
      </c>
      <c r="O146" s="16">
        <f t="shared" si="14"/>
        <v>0</v>
      </c>
      <c r="P146" s="16">
        <f t="shared" si="15"/>
        <v>0</v>
      </c>
      <c r="Q146" s="16">
        <f t="shared" si="16"/>
        <v>0</v>
      </c>
      <c r="R146" s="16">
        <f t="shared" si="17"/>
        <v>1</v>
      </c>
      <c r="S146" s="32">
        <f t="shared" si="24"/>
        <v>1</v>
      </c>
      <c r="T146" s="20">
        <f t="shared" si="21"/>
        <v>4</v>
      </c>
      <c r="W146" s="21">
        <v>5</v>
      </c>
      <c r="X146" s="21">
        <v>3</v>
      </c>
      <c r="Y146" s="21">
        <v>8</v>
      </c>
      <c r="Z146" s="20">
        <v>8</v>
      </c>
      <c r="AA146" s="7" t="s">
        <v>297</v>
      </c>
    </row>
    <row r="147" spans="1:27" x14ac:dyDescent="0.2">
      <c r="A147" s="21" t="s">
        <v>295</v>
      </c>
      <c r="B147" s="21">
        <f t="shared" si="5"/>
        <v>0</v>
      </c>
      <c r="C147" s="21">
        <f t="shared" si="6"/>
        <v>0</v>
      </c>
      <c r="D147" s="21">
        <f t="shared" si="7"/>
        <v>0</v>
      </c>
      <c r="E147" s="21">
        <f t="shared" si="8"/>
        <v>0</v>
      </c>
      <c r="F147" s="21">
        <f t="shared" si="9"/>
        <v>1</v>
      </c>
      <c r="G147" s="21">
        <f>COUNTIF($G$67:$G$80,A147)+COUNTIF($G$53:$G$63,A147)+COUNTIF($G$39:$G$49,A147)+COUNTIF($G$28:$G$35,A147)+COUNTIF($G$17:G85,$A$86)+COUNTIF($G$6:$G$13,A147)</f>
        <v>0</v>
      </c>
      <c r="H147" s="21">
        <f t="shared" si="22"/>
        <v>1</v>
      </c>
      <c r="I147" s="21">
        <f t="shared" si="23"/>
        <v>1</v>
      </c>
      <c r="J147" s="20">
        <f t="shared" si="20"/>
        <v>3</v>
      </c>
      <c r="K147" s="20">
        <f t="shared" si="10"/>
        <v>3</v>
      </c>
      <c r="L147" s="31">
        <f t="shared" si="11"/>
        <v>0</v>
      </c>
      <c r="M147" s="16">
        <f t="shared" si="12"/>
        <v>0</v>
      </c>
      <c r="N147" s="16">
        <f t="shared" si="13"/>
        <v>1</v>
      </c>
      <c r="O147" s="16">
        <f t="shared" si="14"/>
        <v>1</v>
      </c>
      <c r="P147" s="16">
        <f t="shared" si="15"/>
        <v>0</v>
      </c>
      <c r="Q147" s="16">
        <f t="shared" si="16"/>
        <v>0</v>
      </c>
      <c r="R147" s="16">
        <f t="shared" si="17"/>
        <v>0</v>
      </c>
      <c r="S147" s="32">
        <f t="shared" si="24"/>
        <v>0</v>
      </c>
      <c r="T147" s="20">
        <f t="shared" si="21"/>
        <v>2</v>
      </c>
      <c r="W147" s="21">
        <v>1</v>
      </c>
      <c r="X147" s="21">
        <v>4</v>
      </c>
      <c r="Y147" s="21">
        <v>5</v>
      </c>
      <c r="Z147" s="20">
        <v>5</v>
      </c>
      <c r="AA147" s="37"/>
    </row>
    <row r="148" spans="1:27" ht="16.5" x14ac:dyDescent="0.2">
      <c r="A148" s="21" t="s">
        <v>293</v>
      </c>
      <c r="B148" s="21">
        <f t="shared" si="5"/>
        <v>1</v>
      </c>
      <c r="C148" s="21">
        <f t="shared" si="6"/>
        <v>0</v>
      </c>
      <c r="D148" s="21">
        <f t="shared" si="7"/>
        <v>1</v>
      </c>
      <c r="E148" s="21">
        <f t="shared" si="8"/>
        <v>0</v>
      </c>
      <c r="F148" s="21">
        <f t="shared" si="9"/>
        <v>1</v>
      </c>
      <c r="G148" s="21">
        <f>COUNTIF($G$67:$G$80,A148)+COUNTIF($G$53:$G$63,A148)+COUNTIF($G$39:$G$49,A148)+COUNTIF($G$28:$G$35,A148)+COUNTIF($G$17:G86,$A$86)+COUNTIF($G$6:$G$13,A148)</f>
        <v>0</v>
      </c>
      <c r="H148" s="21">
        <f t="shared" si="22"/>
        <v>0</v>
      </c>
      <c r="I148" s="21">
        <f t="shared" si="23"/>
        <v>0</v>
      </c>
      <c r="J148" s="20">
        <f t="shared" si="20"/>
        <v>3</v>
      </c>
      <c r="K148" s="20">
        <f t="shared" si="10"/>
        <v>3</v>
      </c>
      <c r="L148" s="31">
        <f t="shared" si="11"/>
        <v>0</v>
      </c>
      <c r="M148" s="16">
        <f t="shared" si="12"/>
        <v>1</v>
      </c>
      <c r="N148" s="16">
        <f t="shared" si="13"/>
        <v>0</v>
      </c>
      <c r="O148" s="16">
        <f t="shared" si="14"/>
        <v>0</v>
      </c>
      <c r="P148" s="16">
        <f t="shared" si="15"/>
        <v>0</v>
      </c>
      <c r="Q148" s="16">
        <f t="shared" si="16"/>
        <v>0</v>
      </c>
      <c r="R148" s="16">
        <f t="shared" si="17"/>
        <v>1</v>
      </c>
      <c r="S148" s="32">
        <f t="shared" si="24"/>
        <v>1</v>
      </c>
      <c r="T148" s="20">
        <f t="shared" si="21"/>
        <v>3</v>
      </c>
      <c r="W148" s="21">
        <v>4</v>
      </c>
      <c r="X148" s="21">
        <v>3</v>
      </c>
      <c r="Y148" s="21">
        <v>7</v>
      </c>
      <c r="Z148" s="20">
        <v>7</v>
      </c>
      <c r="AA148" s="7" t="s">
        <v>292</v>
      </c>
    </row>
    <row r="149" spans="1:27" ht="16.5" x14ac:dyDescent="0.25">
      <c r="A149" s="21" t="s">
        <v>290</v>
      </c>
      <c r="B149" s="21">
        <f t="shared" si="5"/>
        <v>1</v>
      </c>
      <c r="C149" s="21">
        <f t="shared" si="6"/>
        <v>1</v>
      </c>
      <c r="D149" s="21">
        <f t="shared" si="7"/>
        <v>0</v>
      </c>
      <c r="E149" s="21">
        <f t="shared" si="8"/>
        <v>0</v>
      </c>
      <c r="F149" s="21">
        <f t="shared" si="9"/>
        <v>1</v>
      </c>
      <c r="G149" s="21">
        <f>COUNTIF($G$67:$G$80,A149)+COUNTIF($G$53:$G$63,A149)+COUNTIF($G$39:$G$49,A149)+COUNTIF($G$28:$G$35,A149)+COUNTIF($G$17:G87,$A$86)+COUNTIF($G$6:$G$13,A149)</f>
        <v>1</v>
      </c>
      <c r="H149" s="21">
        <f t="shared" si="22"/>
        <v>0</v>
      </c>
      <c r="I149" s="21">
        <f t="shared" si="23"/>
        <v>1</v>
      </c>
      <c r="J149" s="20">
        <f t="shared" si="20"/>
        <v>5</v>
      </c>
      <c r="K149" s="20">
        <f t="shared" si="10"/>
        <v>5</v>
      </c>
      <c r="L149" s="31">
        <f t="shared" si="11"/>
        <v>0</v>
      </c>
      <c r="M149" s="16">
        <f t="shared" si="12"/>
        <v>0</v>
      </c>
      <c r="N149" s="16">
        <f t="shared" si="13"/>
        <v>0</v>
      </c>
      <c r="O149" s="16">
        <f t="shared" si="14"/>
        <v>1</v>
      </c>
      <c r="P149" s="16">
        <f t="shared" si="15"/>
        <v>1</v>
      </c>
      <c r="Q149" s="16">
        <f t="shared" si="16"/>
        <v>1</v>
      </c>
      <c r="R149" s="16">
        <f t="shared" si="17"/>
        <v>1</v>
      </c>
      <c r="S149" s="32">
        <f t="shared" si="24"/>
        <v>0</v>
      </c>
      <c r="T149" s="20">
        <f t="shared" si="21"/>
        <v>4</v>
      </c>
      <c r="W149" s="21">
        <v>6</v>
      </c>
      <c r="X149" s="21">
        <v>3</v>
      </c>
      <c r="Y149" s="21">
        <v>9</v>
      </c>
      <c r="Z149" s="20">
        <v>9</v>
      </c>
      <c r="AA149" s="33" t="s">
        <v>289</v>
      </c>
    </row>
    <row r="150" spans="1:27" ht="16.5" x14ac:dyDescent="0.2">
      <c r="A150" s="21" t="s">
        <v>287</v>
      </c>
      <c r="B150" s="21">
        <f t="shared" si="5"/>
        <v>1</v>
      </c>
      <c r="C150" s="21">
        <f t="shared" si="6"/>
        <v>1</v>
      </c>
      <c r="D150" s="21">
        <f t="shared" si="7"/>
        <v>0</v>
      </c>
      <c r="E150" s="21">
        <f t="shared" si="8"/>
        <v>0</v>
      </c>
      <c r="F150" s="21">
        <f t="shared" si="9"/>
        <v>1</v>
      </c>
      <c r="G150" s="21">
        <f>COUNTIF($G$67:$G$80,A150)+COUNTIF($G$53:$G$63,A150)+COUNTIF($G$39:$G$49,A150)+COUNTIF($G$28:$G$35,A150)+COUNTIF($G$17:G88,$A$86)+COUNTIF($G$6:$G$13,A150)</f>
        <v>1</v>
      </c>
      <c r="H150" s="21">
        <f t="shared" ref="H150:H181" si="25">COUNTIF($H$67:$H$80,A150)+COUNTIF($H$53:$H$63,A150)+COUNTIF($H$39:$H$49,A150)+COUNTIF($H$28:$H$35,A150)+COUNTIF($H$17:$H$24,A150)+COUNTIF($H$6:$H$13,A150)</f>
        <v>0</v>
      </c>
      <c r="I150" s="21">
        <f t="shared" ref="I150:I181" si="26">COUNTIF($I$67:$I$80,A150)+COUNTIF($I$53:$I$63,A150)+COUNTIF($I$39:$I$49,A150)+COUNTIF($I$28:$I$35,A150)+COUNTIF($I$17:$I$24,A150)+COUNTIF($I$6:$I$13,A150)</f>
        <v>1</v>
      </c>
      <c r="J150" s="20">
        <f t="shared" si="20"/>
        <v>5</v>
      </c>
      <c r="K150" s="20">
        <f t="shared" si="10"/>
        <v>5</v>
      </c>
      <c r="L150" s="31">
        <f t="shared" si="11"/>
        <v>0</v>
      </c>
      <c r="M150" s="16">
        <f t="shared" si="12"/>
        <v>1</v>
      </c>
      <c r="N150" s="16">
        <f t="shared" si="13"/>
        <v>1</v>
      </c>
      <c r="O150" s="16">
        <f t="shared" si="14"/>
        <v>0</v>
      </c>
      <c r="P150" s="16">
        <f t="shared" si="15"/>
        <v>0</v>
      </c>
      <c r="Q150" s="16">
        <f t="shared" si="16"/>
        <v>1</v>
      </c>
      <c r="R150" s="16">
        <f t="shared" si="17"/>
        <v>1</v>
      </c>
      <c r="S150" s="32">
        <f t="shared" ref="S150:S181" si="27">COUNTIF($S$67:$S$80,A150)+COUNTIF($S$53:$S$63,A150)+COUNTIF($S$39:$S$49,A150)+COUNTIF($S$28:$S$35,A150)+COUNTIF($S$17:$S$24,A150)+COUNTIF($S$6:$S$13,A150)</f>
        <v>0</v>
      </c>
      <c r="T150" s="20">
        <f t="shared" si="21"/>
        <v>4</v>
      </c>
      <c r="W150" s="21">
        <v>6</v>
      </c>
      <c r="X150" s="21">
        <v>4</v>
      </c>
      <c r="Y150" s="21">
        <v>10</v>
      </c>
      <c r="Z150" s="20">
        <v>10</v>
      </c>
      <c r="AA150" s="7" t="s">
        <v>286</v>
      </c>
    </row>
    <row r="151" spans="1:27" ht="16.5" x14ac:dyDescent="0.2">
      <c r="A151" s="21" t="s">
        <v>284</v>
      </c>
      <c r="B151" s="21">
        <f t="shared" ref="B151:B214" si="28">COUNTIF($B$67:$B$80,A151)+COUNTIF($B$53:$B$63,A151)+COUNTIF($B$39:$B$49,A151)+COUNTIF($B$28:$B$35,A151)+COUNTIF($B$17:$B$24,A151)+COUNTIF($B$6:$B$13,A151)</f>
        <v>1</v>
      </c>
      <c r="C151" s="21">
        <f t="shared" ref="C151:C214" si="29">COUNTIF($C$67:$C$80,A151)+COUNTIF($C$53:$C$63,A151)+COUNTIF($C$39:$C$49,A151)+COUNTIF($C$28:$C$35,A151)+COUNTIF($C$17:$C$24,A151)+COUNTIF($C$6:$C$13,A151)</f>
        <v>0</v>
      </c>
      <c r="D151" s="21">
        <f t="shared" ref="D151:D214" si="30">COUNTIF($D$67:$D$80,A151)+COUNTIF($D$53:$D$63,A151)+COUNTIF($D$39:$D$49,A151)+COUNTIF($D$28:$D$35,A151)+COUNTIF($D$17:$D$24,A151)+COUNTIF($D$6:$D$13,A151)</f>
        <v>0</v>
      </c>
      <c r="E151" s="21">
        <f t="shared" ref="E151:E214" si="31">COUNTIF($E$67:$E$80,A151)+COUNTIF($E$53:$E$63,A151)+COUNTIF($E$39:$E$49,A151)+COUNTIF($E$28:$E$35,A151)+COUNTIF($E$17:$E$24,A151)+COUNTIF($E$6:$E$13,A151)</f>
        <v>0</v>
      </c>
      <c r="F151" s="21">
        <f t="shared" ref="F151:F214" si="32">COUNTIF($F$67:$F$80,A151)+COUNTIF($F$53:$F$63,A151)+COUNTIF($F$39:$F$49,A151)+COUNTIF($F$28:$F$35,A151)+COUNTIF($F$17:$F$24,A151)+COUNTIF($F$6:$F$13,A151)</f>
        <v>0</v>
      </c>
      <c r="G151" s="21">
        <f>COUNTIF($G$67:$G$80,A151)+COUNTIF($G$53:$G$63,A151)+COUNTIF($G$39:$G$49,A151)+COUNTIF($G$28:$G$35,A151)+COUNTIF($G$17:G89,$A$86)+COUNTIF($G$6:$G$13,A151)</f>
        <v>0</v>
      </c>
      <c r="H151" s="21">
        <f t="shared" si="25"/>
        <v>0</v>
      </c>
      <c r="I151" s="21">
        <f t="shared" si="26"/>
        <v>1</v>
      </c>
      <c r="J151" s="20">
        <f t="shared" si="20"/>
        <v>2</v>
      </c>
      <c r="K151" s="20">
        <f t="shared" ref="K151:K214" si="33">SUM(B151:I151)</f>
        <v>2</v>
      </c>
      <c r="L151" s="31">
        <f t="shared" ref="L151:L214" si="34">COUNTIF($L$67:$L$80,A151)+COUNTIF($L$53:$L$63,A151)+COUNTIF($L$39:$L$49,A151)+COUNTIF($L$28:$L$35,A151)+COUNTIF($L$17:$L$24,A151)+COUNTIF($L$6:$L$13,A151)</f>
        <v>0</v>
      </c>
      <c r="M151" s="16">
        <f t="shared" ref="M151:M214" si="35">COUNTIF($M$67:$M$80,A151)+COUNTIF($M$53:$M$63,A151)+COUNTIF($M$39:$M$49,A151)+COUNTIF($M$28:$M$35,A151)+COUNTIF($M$17:$M$24,A151)+COUNTIF($M$6:$M$13,A151)</f>
        <v>1</v>
      </c>
      <c r="N151" s="16">
        <f t="shared" ref="N151:N214" si="36">COUNTIF($N$67:$N$80,A151)+COUNTIF($N$53:$N$63,A151)+COUNTIF($N$39:$N$49,A151)+COUNTIF($N$28:$N$35,A151)+COUNTIF($N$17:$N$24,A151)+COUNTIF($N$6:$N$13,A151)</f>
        <v>0</v>
      </c>
      <c r="O151" s="16">
        <f t="shared" ref="O151:O214" si="37">COUNTIF($O$67:$O$80,A151)+COUNTIF($O$53:$O$63,A151)+COUNTIF($O$39:$O$49,A151)+COUNTIF($O$28:$O$35,A151)+COUNTIF($O$17:$O$24,A151)+COUNTIF($O$6:$O$13,A151)</f>
        <v>1</v>
      </c>
      <c r="P151" s="16">
        <f t="shared" ref="P151:P213" si="38">COUNTIF($P$67:$P$80,A151)+COUNTIF($P$53:$P$63,A151)+COUNTIF($P$39:$P$49,A151)+COUNTIF($P$28:$P$35,A151)+COUNTIF($P$17:$P$24,A151)+COUNTIF($P$6:$P$13,A151)</f>
        <v>0</v>
      </c>
      <c r="Q151" s="16">
        <f t="shared" ref="Q151:Q214" si="39">COUNTIF($Q$67:$Q$80,A151)+COUNTIF($Q$53:$Q$63,A151)+COUNTIF($Q$39:$Q$49,A151)+COUNTIF($Q$28:$Q$35,A151)+COUNTIF($Q$17:$Q$24,A151)+COUNTIF($Q$6:$Q$13,A151)</f>
        <v>1</v>
      </c>
      <c r="R151" s="16">
        <f t="shared" ref="R151:R214" si="40">COUNTIF($R$67:$R$80,A151)+COUNTIF($R$53:$R$63,A151)+COUNTIF($R$39:$R$49,A151)+COUNTIF($R$28:$R$35,A151)+COUNTIF($R$17:$R$24,A151)+COUNTIF($R$6:$R$13,A151)</f>
        <v>0</v>
      </c>
      <c r="S151" s="32">
        <f t="shared" si="27"/>
        <v>1</v>
      </c>
      <c r="T151" s="20">
        <f t="shared" si="21"/>
        <v>4</v>
      </c>
      <c r="W151" s="21">
        <v>5</v>
      </c>
      <c r="X151" s="21">
        <v>2</v>
      </c>
      <c r="Y151" s="21">
        <v>7</v>
      </c>
      <c r="Z151" s="20">
        <v>7</v>
      </c>
      <c r="AA151" s="7" t="s">
        <v>283</v>
      </c>
    </row>
    <row r="152" spans="1:27" ht="16.5" x14ac:dyDescent="0.2">
      <c r="A152" s="21" t="s">
        <v>278</v>
      </c>
      <c r="B152" s="21">
        <f t="shared" si="28"/>
        <v>1</v>
      </c>
      <c r="C152" s="21">
        <f t="shared" si="29"/>
        <v>0</v>
      </c>
      <c r="D152" s="21">
        <f t="shared" si="30"/>
        <v>0</v>
      </c>
      <c r="E152" s="21">
        <f t="shared" si="31"/>
        <v>0</v>
      </c>
      <c r="F152" s="21">
        <f t="shared" si="32"/>
        <v>0</v>
      </c>
      <c r="G152" s="21">
        <f>COUNTIF($G$67:$G$80,A152)+COUNTIF($G$53:$G$63,A152)+COUNTIF($G$39:$G$49,A152)+COUNTIF($G$28:$G$35,A152)+COUNTIF($G$17:G90,$A$86)+COUNTIF($G$6:$G$13,A152)</f>
        <v>0</v>
      </c>
      <c r="H152" s="21">
        <f t="shared" si="25"/>
        <v>0</v>
      </c>
      <c r="I152" s="21">
        <f t="shared" si="26"/>
        <v>1</v>
      </c>
      <c r="J152" s="20">
        <f t="shared" si="20"/>
        <v>2</v>
      </c>
      <c r="K152" s="20">
        <f t="shared" si="33"/>
        <v>2</v>
      </c>
      <c r="L152" s="31">
        <f t="shared" si="34"/>
        <v>0</v>
      </c>
      <c r="M152" s="16">
        <f t="shared" si="35"/>
        <v>1</v>
      </c>
      <c r="N152" s="16">
        <f t="shared" si="36"/>
        <v>0</v>
      </c>
      <c r="O152" s="16">
        <f t="shared" si="37"/>
        <v>1</v>
      </c>
      <c r="P152" s="16">
        <f t="shared" si="38"/>
        <v>1</v>
      </c>
      <c r="Q152" s="16">
        <f t="shared" si="39"/>
        <v>0</v>
      </c>
      <c r="R152" s="16">
        <f t="shared" si="40"/>
        <v>0</v>
      </c>
      <c r="S152" s="32">
        <f t="shared" si="27"/>
        <v>0</v>
      </c>
      <c r="T152" s="20">
        <f t="shared" si="21"/>
        <v>3</v>
      </c>
      <c r="W152" s="21">
        <v>3</v>
      </c>
      <c r="X152" s="21">
        <v>3</v>
      </c>
      <c r="Y152" s="21">
        <v>6</v>
      </c>
      <c r="Z152" s="20">
        <v>6</v>
      </c>
      <c r="AA152" s="7" t="s">
        <v>277</v>
      </c>
    </row>
    <row r="153" spans="1:27" ht="16.5" x14ac:dyDescent="0.25">
      <c r="A153" s="21" t="s">
        <v>275</v>
      </c>
      <c r="B153" s="21">
        <f t="shared" si="28"/>
        <v>1</v>
      </c>
      <c r="C153" s="21">
        <f t="shared" si="29"/>
        <v>1</v>
      </c>
      <c r="D153" s="21">
        <f t="shared" si="30"/>
        <v>0</v>
      </c>
      <c r="E153" s="21">
        <f t="shared" si="31"/>
        <v>0</v>
      </c>
      <c r="F153" s="21">
        <f t="shared" si="32"/>
        <v>1</v>
      </c>
      <c r="G153" s="21">
        <f>COUNTIF($G$67:$G$80,A153)+COUNTIF($G$53:$G$63,A153)+COUNTIF($G$39:$G$49,A153)+COUNTIF($G$28:$G$35,A153)+COUNTIF($G$17:G91,$A$86)+COUNTIF($G$6:$G$13,A153)</f>
        <v>1</v>
      </c>
      <c r="H153" s="21">
        <f t="shared" si="25"/>
        <v>0</v>
      </c>
      <c r="I153" s="21">
        <f t="shared" si="26"/>
        <v>1</v>
      </c>
      <c r="J153" s="20">
        <f t="shared" si="20"/>
        <v>5</v>
      </c>
      <c r="K153" s="20">
        <f t="shared" si="33"/>
        <v>5</v>
      </c>
      <c r="L153" s="31">
        <f t="shared" si="34"/>
        <v>0</v>
      </c>
      <c r="M153" s="16">
        <f t="shared" si="35"/>
        <v>1</v>
      </c>
      <c r="N153" s="16">
        <f t="shared" si="36"/>
        <v>0</v>
      </c>
      <c r="O153" s="16">
        <f t="shared" si="37"/>
        <v>1</v>
      </c>
      <c r="P153" s="16">
        <f t="shared" si="38"/>
        <v>1</v>
      </c>
      <c r="Q153" s="16">
        <f t="shared" si="39"/>
        <v>0</v>
      </c>
      <c r="R153" s="16">
        <f t="shared" si="40"/>
        <v>1</v>
      </c>
      <c r="S153" s="32">
        <f t="shared" si="27"/>
        <v>1</v>
      </c>
      <c r="T153" s="20">
        <f t="shared" si="21"/>
        <v>5</v>
      </c>
      <c r="W153" s="21">
        <v>5</v>
      </c>
      <c r="X153" s="21">
        <v>5</v>
      </c>
      <c r="Y153" s="21">
        <v>10</v>
      </c>
      <c r="Z153" s="20">
        <v>10</v>
      </c>
      <c r="AA153" s="33" t="s">
        <v>274</v>
      </c>
    </row>
    <row r="154" spans="1:27" ht="16.5" x14ac:dyDescent="0.2">
      <c r="A154" s="21" t="s">
        <v>272</v>
      </c>
      <c r="B154" s="21">
        <f t="shared" si="28"/>
        <v>1</v>
      </c>
      <c r="C154" s="21">
        <f t="shared" si="29"/>
        <v>0</v>
      </c>
      <c r="D154" s="21">
        <f t="shared" si="30"/>
        <v>0</v>
      </c>
      <c r="E154" s="21">
        <f t="shared" si="31"/>
        <v>1</v>
      </c>
      <c r="F154" s="21">
        <f t="shared" si="32"/>
        <v>0</v>
      </c>
      <c r="G154" s="21">
        <f>COUNTIF($G$67:$G$80,A154)+COUNTIF($G$53:$G$63,A154)+COUNTIF($G$39:$G$49,A154)+COUNTIF($G$28:$G$35,A154)+COUNTIF($G$17:G92,$A$86)+COUNTIF($G$6:$G$13,A154)</f>
        <v>0</v>
      </c>
      <c r="H154" s="21">
        <f t="shared" si="25"/>
        <v>1</v>
      </c>
      <c r="I154" s="21">
        <f t="shared" si="26"/>
        <v>1</v>
      </c>
      <c r="J154" s="20">
        <f t="shared" si="20"/>
        <v>4</v>
      </c>
      <c r="K154" s="20">
        <f t="shared" si="33"/>
        <v>4</v>
      </c>
      <c r="L154" s="31">
        <f t="shared" si="34"/>
        <v>0</v>
      </c>
      <c r="M154" s="16">
        <f t="shared" si="35"/>
        <v>0</v>
      </c>
      <c r="N154" s="16">
        <f t="shared" si="36"/>
        <v>0</v>
      </c>
      <c r="O154" s="16">
        <f t="shared" si="37"/>
        <v>1</v>
      </c>
      <c r="P154" s="16">
        <f t="shared" si="38"/>
        <v>1</v>
      </c>
      <c r="Q154" s="16">
        <f t="shared" si="39"/>
        <v>1</v>
      </c>
      <c r="R154" s="16">
        <f t="shared" si="40"/>
        <v>0</v>
      </c>
      <c r="S154" s="32">
        <f t="shared" si="27"/>
        <v>1</v>
      </c>
      <c r="T154" s="20">
        <f t="shared" si="21"/>
        <v>4</v>
      </c>
      <c r="W154" s="21">
        <v>4</v>
      </c>
      <c r="X154" s="21">
        <v>4</v>
      </c>
      <c r="Y154" s="21">
        <v>8</v>
      </c>
      <c r="Z154" s="20">
        <v>8</v>
      </c>
      <c r="AA154" s="7" t="s">
        <v>271</v>
      </c>
    </row>
    <row r="155" spans="1:27" ht="16.5" x14ac:dyDescent="0.2">
      <c r="A155" s="21" t="s">
        <v>269</v>
      </c>
      <c r="B155" s="21">
        <f t="shared" si="28"/>
        <v>1</v>
      </c>
      <c r="C155" s="21">
        <f t="shared" si="29"/>
        <v>0</v>
      </c>
      <c r="D155" s="21">
        <f t="shared" si="30"/>
        <v>0</v>
      </c>
      <c r="E155" s="21">
        <f t="shared" si="31"/>
        <v>0</v>
      </c>
      <c r="F155" s="21">
        <f t="shared" si="32"/>
        <v>1</v>
      </c>
      <c r="G155" s="21">
        <f>COUNTIF($G$67:$G$80,A155)+COUNTIF($G$53:$G$63,A155)+COUNTIF($G$39:$G$49,A155)+COUNTIF($G$28:$G$35,A155)+COUNTIF($G$17:G93,$A$86)+COUNTIF($G$6:$G$13,A155)</f>
        <v>1</v>
      </c>
      <c r="H155" s="21">
        <f t="shared" si="25"/>
        <v>0</v>
      </c>
      <c r="I155" s="21">
        <f t="shared" si="26"/>
        <v>1</v>
      </c>
      <c r="J155" s="20">
        <f t="shared" si="20"/>
        <v>4</v>
      </c>
      <c r="K155" s="20">
        <f t="shared" si="33"/>
        <v>4</v>
      </c>
      <c r="L155" s="31">
        <f t="shared" si="34"/>
        <v>0</v>
      </c>
      <c r="M155" s="16">
        <f t="shared" si="35"/>
        <v>1</v>
      </c>
      <c r="N155" s="16">
        <f t="shared" si="36"/>
        <v>0</v>
      </c>
      <c r="O155" s="16">
        <f t="shared" si="37"/>
        <v>1</v>
      </c>
      <c r="P155" s="16">
        <f t="shared" si="38"/>
        <v>1</v>
      </c>
      <c r="Q155" s="16">
        <f t="shared" si="39"/>
        <v>0</v>
      </c>
      <c r="R155" s="16">
        <f t="shared" si="40"/>
        <v>1</v>
      </c>
      <c r="S155" s="32">
        <f t="shared" si="27"/>
        <v>1</v>
      </c>
      <c r="T155" s="20">
        <f t="shared" si="21"/>
        <v>5</v>
      </c>
      <c r="W155" s="21">
        <v>5</v>
      </c>
      <c r="X155" s="21">
        <v>4</v>
      </c>
      <c r="Y155" s="21">
        <v>9</v>
      </c>
      <c r="Z155" s="20">
        <v>9</v>
      </c>
      <c r="AA155" s="7" t="s">
        <v>268</v>
      </c>
    </row>
    <row r="156" spans="1:27" ht="16.5" x14ac:dyDescent="0.25">
      <c r="A156" s="21" t="s">
        <v>266</v>
      </c>
      <c r="B156" s="21">
        <f t="shared" si="28"/>
        <v>1</v>
      </c>
      <c r="C156" s="21">
        <f t="shared" si="29"/>
        <v>1</v>
      </c>
      <c r="D156" s="21">
        <f t="shared" si="30"/>
        <v>0</v>
      </c>
      <c r="E156" s="21">
        <f t="shared" si="31"/>
        <v>0</v>
      </c>
      <c r="F156" s="21">
        <f t="shared" si="32"/>
        <v>1</v>
      </c>
      <c r="G156" s="21">
        <f>COUNTIF($G$67:$G$80,A156)+COUNTIF($G$53:$G$63,A156)+COUNTIF($G$39:$G$49,A156)+COUNTIF($G$28:$G$35,A156)+COUNTIF($G$17:G94,$A$86)+COUNTIF($G$6:$G$13,A156)</f>
        <v>1</v>
      </c>
      <c r="H156" s="21">
        <f t="shared" si="25"/>
        <v>0</v>
      </c>
      <c r="I156" s="21">
        <f t="shared" si="26"/>
        <v>1</v>
      </c>
      <c r="J156" s="20">
        <f t="shared" si="20"/>
        <v>5</v>
      </c>
      <c r="K156" s="20">
        <f t="shared" si="33"/>
        <v>5</v>
      </c>
      <c r="L156" s="31">
        <f t="shared" si="34"/>
        <v>0</v>
      </c>
      <c r="M156" s="16">
        <f t="shared" si="35"/>
        <v>1</v>
      </c>
      <c r="N156" s="16">
        <f t="shared" si="36"/>
        <v>1</v>
      </c>
      <c r="O156" s="16">
        <f t="shared" si="37"/>
        <v>0</v>
      </c>
      <c r="P156" s="16">
        <f t="shared" si="38"/>
        <v>1</v>
      </c>
      <c r="Q156" s="16">
        <f t="shared" si="39"/>
        <v>0</v>
      </c>
      <c r="R156" s="16">
        <f t="shared" si="40"/>
        <v>0</v>
      </c>
      <c r="S156" s="32">
        <f t="shared" si="27"/>
        <v>1</v>
      </c>
      <c r="T156" s="20">
        <f t="shared" si="21"/>
        <v>4</v>
      </c>
      <c r="W156" s="21">
        <v>4</v>
      </c>
      <c r="X156" s="21">
        <v>5</v>
      </c>
      <c r="Y156" s="21">
        <v>9</v>
      </c>
      <c r="Z156" s="20">
        <v>9</v>
      </c>
      <c r="AA156" s="33" t="s">
        <v>265</v>
      </c>
    </row>
    <row r="157" spans="1:27" ht="16.5" x14ac:dyDescent="0.2">
      <c r="A157" s="21" t="s">
        <v>263</v>
      </c>
      <c r="B157" s="21">
        <f t="shared" si="28"/>
        <v>1</v>
      </c>
      <c r="C157" s="21">
        <f t="shared" si="29"/>
        <v>0</v>
      </c>
      <c r="D157" s="21">
        <f t="shared" si="30"/>
        <v>0</v>
      </c>
      <c r="E157" s="21">
        <f t="shared" si="31"/>
        <v>0</v>
      </c>
      <c r="F157" s="21">
        <f t="shared" si="32"/>
        <v>1</v>
      </c>
      <c r="G157" s="21">
        <f>COUNTIF($G$67:$G$80,A157)+COUNTIF($G$53:$G$63,A157)+COUNTIF($G$39:$G$49,A157)+COUNTIF($G$28:$G$35,A157)+COUNTIF($G$17:G95,$A$86)+COUNTIF($G$6:$G$13,A157)</f>
        <v>1</v>
      </c>
      <c r="H157" s="21">
        <f t="shared" si="25"/>
        <v>0</v>
      </c>
      <c r="I157" s="21">
        <f t="shared" si="26"/>
        <v>0</v>
      </c>
      <c r="J157" s="20">
        <f t="shared" si="20"/>
        <v>3</v>
      </c>
      <c r="K157" s="20">
        <f t="shared" si="33"/>
        <v>3</v>
      </c>
      <c r="L157" s="31">
        <f t="shared" si="34"/>
        <v>0</v>
      </c>
      <c r="M157" s="16">
        <f t="shared" si="35"/>
        <v>0</v>
      </c>
      <c r="N157" s="16">
        <f t="shared" si="36"/>
        <v>0</v>
      </c>
      <c r="O157" s="16">
        <f t="shared" si="37"/>
        <v>1</v>
      </c>
      <c r="P157" s="16">
        <f t="shared" si="38"/>
        <v>1</v>
      </c>
      <c r="Q157" s="16">
        <f t="shared" si="39"/>
        <v>0</v>
      </c>
      <c r="R157" s="16">
        <f t="shared" si="40"/>
        <v>0</v>
      </c>
      <c r="S157" s="32">
        <f t="shared" si="27"/>
        <v>1</v>
      </c>
      <c r="T157" s="20">
        <f t="shared" si="21"/>
        <v>3</v>
      </c>
      <c r="W157" s="21">
        <v>4</v>
      </c>
      <c r="X157" s="21">
        <v>2</v>
      </c>
      <c r="Y157" s="21">
        <v>6</v>
      </c>
      <c r="Z157" s="20">
        <v>6</v>
      </c>
      <c r="AA157" s="7" t="s">
        <v>262</v>
      </c>
    </row>
    <row r="158" spans="1:27" ht="16.5" x14ac:dyDescent="0.2">
      <c r="A158" s="21" t="s">
        <v>260</v>
      </c>
      <c r="B158" s="21">
        <f t="shared" si="28"/>
        <v>1</v>
      </c>
      <c r="C158" s="21">
        <f t="shared" si="29"/>
        <v>0</v>
      </c>
      <c r="D158" s="21">
        <f t="shared" si="30"/>
        <v>0</v>
      </c>
      <c r="E158" s="21">
        <f t="shared" si="31"/>
        <v>0</v>
      </c>
      <c r="F158" s="21">
        <f t="shared" si="32"/>
        <v>1</v>
      </c>
      <c r="G158" s="21">
        <f>COUNTIF($G$67:$G$80,A158)+COUNTIF($G$53:$G$63,A158)+COUNTIF($G$39:$G$49,A158)+COUNTIF($G$28:$G$35,A158)+COUNTIF($G$17:G96,$A$86)+COUNTIF($G$6:$G$13,A158)</f>
        <v>1</v>
      </c>
      <c r="H158" s="21">
        <f t="shared" si="25"/>
        <v>0</v>
      </c>
      <c r="I158" s="21">
        <f t="shared" si="26"/>
        <v>0</v>
      </c>
      <c r="J158" s="20">
        <f t="shared" si="20"/>
        <v>3</v>
      </c>
      <c r="K158" s="20">
        <f t="shared" si="33"/>
        <v>3</v>
      </c>
      <c r="L158" s="31">
        <f t="shared" si="34"/>
        <v>0</v>
      </c>
      <c r="M158" s="16">
        <f t="shared" si="35"/>
        <v>1</v>
      </c>
      <c r="N158" s="16">
        <f t="shared" si="36"/>
        <v>0</v>
      </c>
      <c r="O158" s="16">
        <f t="shared" si="37"/>
        <v>1</v>
      </c>
      <c r="P158" s="16">
        <f t="shared" si="38"/>
        <v>0</v>
      </c>
      <c r="Q158" s="16">
        <f t="shared" si="39"/>
        <v>1</v>
      </c>
      <c r="R158" s="16">
        <f t="shared" si="40"/>
        <v>0</v>
      </c>
      <c r="S158" s="32">
        <f t="shared" si="27"/>
        <v>0</v>
      </c>
      <c r="T158" s="20">
        <f t="shared" si="21"/>
        <v>3</v>
      </c>
      <c r="W158" s="21">
        <v>5</v>
      </c>
      <c r="X158" s="21">
        <v>2</v>
      </c>
      <c r="Y158" s="21">
        <v>7</v>
      </c>
      <c r="Z158" s="20">
        <v>7</v>
      </c>
      <c r="AA158" s="7" t="s">
        <v>259</v>
      </c>
    </row>
    <row r="159" spans="1:27" ht="16.5" x14ac:dyDescent="0.25">
      <c r="A159" s="21" t="s">
        <v>257</v>
      </c>
      <c r="B159" s="21">
        <f t="shared" si="28"/>
        <v>1</v>
      </c>
      <c r="C159" s="21">
        <f t="shared" si="29"/>
        <v>0</v>
      </c>
      <c r="D159" s="21">
        <f t="shared" si="30"/>
        <v>0</v>
      </c>
      <c r="E159" s="21">
        <f t="shared" si="31"/>
        <v>0</v>
      </c>
      <c r="F159" s="21">
        <f t="shared" si="32"/>
        <v>1</v>
      </c>
      <c r="G159" s="21">
        <f>COUNTIF($G$67:$G$80,A159)+COUNTIF($G$53:$G$63,A159)+COUNTIF($G$39:$G$49,A159)+COUNTIF($G$28:$G$35,A159)+COUNTIF($G$17:G97,$A$86)+COUNTIF($G$6:$G$13,A159)</f>
        <v>1</v>
      </c>
      <c r="H159" s="21">
        <f t="shared" si="25"/>
        <v>0</v>
      </c>
      <c r="I159" s="21">
        <f t="shared" si="26"/>
        <v>1</v>
      </c>
      <c r="J159" s="20">
        <f t="shared" si="20"/>
        <v>4</v>
      </c>
      <c r="K159" s="20">
        <f t="shared" si="33"/>
        <v>4</v>
      </c>
      <c r="L159" s="31">
        <f t="shared" si="34"/>
        <v>0</v>
      </c>
      <c r="M159" s="16">
        <f t="shared" si="35"/>
        <v>1</v>
      </c>
      <c r="N159" s="16">
        <f t="shared" si="36"/>
        <v>1</v>
      </c>
      <c r="O159" s="16">
        <f t="shared" si="37"/>
        <v>0</v>
      </c>
      <c r="P159" s="16">
        <f t="shared" si="38"/>
        <v>1</v>
      </c>
      <c r="Q159" s="16">
        <f t="shared" si="39"/>
        <v>0</v>
      </c>
      <c r="R159" s="16">
        <f t="shared" si="40"/>
        <v>0</v>
      </c>
      <c r="S159" s="32">
        <f t="shared" si="27"/>
        <v>1</v>
      </c>
      <c r="T159" s="20">
        <f t="shared" si="21"/>
        <v>4</v>
      </c>
      <c r="W159" s="21">
        <v>5</v>
      </c>
      <c r="X159" s="21">
        <v>3</v>
      </c>
      <c r="Y159" s="21">
        <v>8</v>
      </c>
      <c r="Z159" s="20">
        <v>8</v>
      </c>
      <c r="AA159" s="33" t="s">
        <v>256</v>
      </c>
    </row>
    <row r="160" spans="1:27" ht="16.5" x14ac:dyDescent="0.2">
      <c r="A160" s="21" t="s">
        <v>201</v>
      </c>
      <c r="B160" s="21">
        <f t="shared" si="28"/>
        <v>1</v>
      </c>
      <c r="C160" s="21">
        <f t="shared" si="29"/>
        <v>0</v>
      </c>
      <c r="D160" s="21">
        <f t="shared" si="30"/>
        <v>1</v>
      </c>
      <c r="E160" s="21">
        <f t="shared" si="31"/>
        <v>0</v>
      </c>
      <c r="F160" s="21">
        <f t="shared" si="32"/>
        <v>0</v>
      </c>
      <c r="G160" s="21">
        <f>COUNTIF($G$67:$G$80,A160)+COUNTIF($G$53:$G$63,A160)+COUNTIF($G$39:$G$49,A160)+COUNTIF($G$28:$G$35,A160)+COUNTIF($G$17:G98,$A$86)+COUNTIF($G$6:$G$13,A160)</f>
        <v>1</v>
      </c>
      <c r="H160" s="21">
        <f t="shared" si="25"/>
        <v>0</v>
      </c>
      <c r="I160" s="21">
        <f t="shared" si="26"/>
        <v>1</v>
      </c>
      <c r="J160" s="20">
        <f t="shared" si="20"/>
        <v>4</v>
      </c>
      <c r="K160" s="20">
        <f t="shared" si="33"/>
        <v>4</v>
      </c>
      <c r="L160" s="31">
        <f t="shared" si="34"/>
        <v>0</v>
      </c>
      <c r="M160" s="16">
        <f t="shared" si="35"/>
        <v>1</v>
      </c>
      <c r="N160" s="16">
        <f t="shared" si="36"/>
        <v>0</v>
      </c>
      <c r="O160" s="16">
        <f t="shared" si="37"/>
        <v>1</v>
      </c>
      <c r="P160" s="16">
        <f t="shared" si="38"/>
        <v>0</v>
      </c>
      <c r="Q160" s="16">
        <f t="shared" si="39"/>
        <v>0</v>
      </c>
      <c r="R160" s="16">
        <f t="shared" si="40"/>
        <v>0</v>
      </c>
      <c r="S160" s="32">
        <f t="shared" si="27"/>
        <v>1</v>
      </c>
      <c r="T160" s="20">
        <f t="shared" si="21"/>
        <v>3</v>
      </c>
      <c r="W160" s="21">
        <v>3</v>
      </c>
      <c r="X160" s="21">
        <v>4</v>
      </c>
      <c r="Y160" s="21">
        <v>7</v>
      </c>
      <c r="Z160" s="20">
        <v>7</v>
      </c>
      <c r="AA160" s="7" t="s">
        <v>200</v>
      </c>
    </row>
    <row r="161" spans="1:27" x14ac:dyDescent="0.2">
      <c r="A161" s="21" t="s">
        <v>198</v>
      </c>
      <c r="B161" s="21">
        <f t="shared" si="28"/>
        <v>0</v>
      </c>
      <c r="C161" s="21">
        <f t="shared" si="29"/>
        <v>0</v>
      </c>
      <c r="D161" s="21">
        <f t="shared" si="30"/>
        <v>0</v>
      </c>
      <c r="E161" s="21">
        <f t="shared" si="31"/>
        <v>0</v>
      </c>
      <c r="F161" s="21">
        <f t="shared" si="32"/>
        <v>1</v>
      </c>
      <c r="G161" s="21">
        <f>COUNTIF($G$67:$G$80,A161)+COUNTIF($G$53:$G$63,A161)+COUNTIF($G$39:$G$49,A161)+COUNTIF($G$28:$G$35,A161)+COUNTIF($G$17:G99,$A$86)+COUNTIF($G$6:$G$13,A161)</f>
        <v>1</v>
      </c>
      <c r="H161" s="21">
        <f t="shared" si="25"/>
        <v>1</v>
      </c>
      <c r="I161" s="21">
        <f t="shared" si="26"/>
        <v>0</v>
      </c>
      <c r="J161" s="20">
        <f t="shared" si="20"/>
        <v>3</v>
      </c>
      <c r="K161" s="20">
        <f t="shared" si="33"/>
        <v>3</v>
      </c>
      <c r="L161" s="31">
        <f t="shared" si="34"/>
        <v>0</v>
      </c>
      <c r="M161" s="16">
        <f t="shared" si="35"/>
        <v>0</v>
      </c>
      <c r="N161" s="16">
        <f t="shared" si="36"/>
        <v>0</v>
      </c>
      <c r="O161" s="16">
        <f t="shared" si="37"/>
        <v>0</v>
      </c>
      <c r="P161" s="16">
        <f t="shared" si="38"/>
        <v>0</v>
      </c>
      <c r="Q161" s="16">
        <f t="shared" si="39"/>
        <v>0</v>
      </c>
      <c r="R161" s="16">
        <f t="shared" si="40"/>
        <v>0</v>
      </c>
      <c r="S161" s="32">
        <f t="shared" si="27"/>
        <v>0</v>
      </c>
      <c r="T161" s="20">
        <f t="shared" si="21"/>
        <v>0</v>
      </c>
      <c r="W161" s="21">
        <v>2</v>
      </c>
      <c r="X161" s="21">
        <v>1</v>
      </c>
      <c r="Y161" s="21">
        <v>3</v>
      </c>
      <c r="Z161" s="20">
        <v>3</v>
      </c>
      <c r="AA161" s="37"/>
    </row>
    <row r="162" spans="1:27" x14ac:dyDescent="0.2">
      <c r="A162" s="21" t="s">
        <v>196</v>
      </c>
      <c r="B162" s="21">
        <f t="shared" si="28"/>
        <v>0</v>
      </c>
      <c r="C162" s="21">
        <f t="shared" si="29"/>
        <v>1</v>
      </c>
      <c r="D162" s="21">
        <f t="shared" si="30"/>
        <v>1</v>
      </c>
      <c r="E162" s="21">
        <f t="shared" si="31"/>
        <v>1</v>
      </c>
      <c r="F162" s="21">
        <f t="shared" si="32"/>
        <v>1</v>
      </c>
      <c r="G162" s="21">
        <f>COUNTIF($G$67:$G$80,A162)+COUNTIF($G$53:$G$63,A162)+COUNTIF($G$39:$G$49,A162)+COUNTIF($G$28:$G$35,A162)+COUNTIF($G$17:G100,$A$86)+COUNTIF($G$6:$G$13,A162)</f>
        <v>1</v>
      </c>
      <c r="H162" s="21">
        <f t="shared" si="25"/>
        <v>0</v>
      </c>
      <c r="I162" s="21">
        <f t="shared" si="26"/>
        <v>1</v>
      </c>
      <c r="J162" s="20">
        <f t="shared" si="20"/>
        <v>6</v>
      </c>
      <c r="K162" s="20">
        <f t="shared" si="33"/>
        <v>6</v>
      </c>
      <c r="L162" s="31">
        <f t="shared" si="34"/>
        <v>0</v>
      </c>
      <c r="M162" s="16">
        <f t="shared" si="35"/>
        <v>0</v>
      </c>
      <c r="N162" s="16">
        <f t="shared" si="36"/>
        <v>1</v>
      </c>
      <c r="O162" s="16">
        <f t="shared" si="37"/>
        <v>1</v>
      </c>
      <c r="P162" s="16">
        <f t="shared" si="38"/>
        <v>0</v>
      </c>
      <c r="Q162" s="16">
        <f t="shared" si="39"/>
        <v>1</v>
      </c>
      <c r="R162" s="16">
        <f t="shared" si="40"/>
        <v>0</v>
      </c>
      <c r="S162" s="32">
        <f t="shared" si="27"/>
        <v>0</v>
      </c>
      <c r="T162" s="20">
        <f t="shared" si="21"/>
        <v>3</v>
      </c>
      <c r="W162" s="21">
        <v>4</v>
      </c>
      <c r="X162" s="21">
        <v>5</v>
      </c>
      <c r="Y162" s="21">
        <v>9</v>
      </c>
      <c r="Z162" s="20">
        <v>9</v>
      </c>
    </row>
    <row r="163" spans="1:27" ht="16.5" x14ac:dyDescent="0.25">
      <c r="A163" s="21" t="s">
        <v>194</v>
      </c>
      <c r="B163" s="21">
        <f t="shared" si="28"/>
        <v>1</v>
      </c>
      <c r="C163" s="21">
        <f t="shared" si="29"/>
        <v>0</v>
      </c>
      <c r="D163" s="21">
        <f t="shared" si="30"/>
        <v>1</v>
      </c>
      <c r="E163" s="21">
        <f t="shared" si="31"/>
        <v>1</v>
      </c>
      <c r="F163" s="21">
        <f t="shared" si="32"/>
        <v>0</v>
      </c>
      <c r="G163" s="21">
        <f>COUNTIF($G$67:$G$80,A163)+COUNTIF($G$53:$G$63,A163)+COUNTIF($G$39:$G$49,A163)+COUNTIF($G$28:$G$35,A163)+COUNTIF($G$17:G101,$A$86)+COUNTIF($G$6:$G$13,A163)</f>
        <v>1</v>
      </c>
      <c r="H163" s="21">
        <f t="shared" si="25"/>
        <v>1</v>
      </c>
      <c r="I163" s="21">
        <f t="shared" si="26"/>
        <v>1</v>
      </c>
      <c r="J163" s="20">
        <f t="shared" si="20"/>
        <v>6</v>
      </c>
      <c r="K163" s="20">
        <f t="shared" si="33"/>
        <v>6</v>
      </c>
      <c r="L163" s="31">
        <f t="shared" si="34"/>
        <v>0</v>
      </c>
      <c r="M163" s="16">
        <f t="shared" si="35"/>
        <v>1</v>
      </c>
      <c r="N163" s="16">
        <f t="shared" si="36"/>
        <v>1</v>
      </c>
      <c r="O163" s="16">
        <f t="shared" si="37"/>
        <v>0</v>
      </c>
      <c r="P163" s="16">
        <f t="shared" si="38"/>
        <v>1</v>
      </c>
      <c r="Q163" s="16">
        <f t="shared" si="39"/>
        <v>1</v>
      </c>
      <c r="R163" s="16">
        <f t="shared" si="40"/>
        <v>1</v>
      </c>
      <c r="S163" s="32">
        <f t="shared" si="27"/>
        <v>1</v>
      </c>
      <c r="T163" s="20">
        <f t="shared" si="21"/>
        <v>6</v>
      </c>
      <c r="W163" s="21">
        <v>6</v>
      </c>
      <c r="X163" s="21">
        <v>6</v>
      </c>
      <c r="Y163" s="21">
        <v>12</v>
      </c>
      <c r="Z163" s="20">
        <v>12</v>
      </c>
      <c r="AA163" s="33" t="s">
        <v>193</v>
      </c>
    </row>
    <row r="164" spans="1:27" x14ac:dyDescent="0.2">
      <c r="A164" s="21" t="s">
        <v>191</v>
      </c>
      <c r="B164" s="21">
        <f t="shared" si="28"/>
        <v>0</v>
      </c>
      <c r="C164" s="21">
        <f t="shared" si="29"/>
        <v>0</v>
      </c>
      <c r="D164" s="21">
        <f t="shared" si="30"/>
        <v>1</v>
      </c>
      <c r="E164" s="21">
        <f t="shared" si="31"/>
        <v>1</v>
      </c>
      <c r="F164" s="21">
        <f t="shared" si="32"/>
        <v>1</v>
      </c>
      <c r="G164" s="21">
        <f>COUNTIF($G$67:$G$80,A164)+COUNTIF($G$53:$G$63,A164)+COUNTIF($G$39:$G$49,A164)+COUNTIF($G$28:$G$35,A164)+COUNTIF($G$17:G102,$A$86)+COUNTIF($G$6:$G$13,A164)</f>
        <v>0</v>
      </c>
      <c r="H164" s="21">
        <f t="shared" si="25"/>
        <v>1</v>
      </c>
      <c r="I164" s="21">
        <f t="shared" si="26"/>
        <v>1</v>
      </c>
      <c r="J164" s="20">
        <f t="shared" si="20"/>
        <v>5</v>
      </c>
      <c r="K164" s="20">
        <f t="shared" si="33"/>
        <v>5</v>
      </c>
      <c r="L164" s="31">
        <f t="shared" si="34"/>
        <v>0</v>
      </c>
      <c r="M164" s="16">
        <f t="shared" si="35"/>
        <v>0</v>
      </c>
      <c r="N164" s="16">
        <f t="shared" si="36"/>
        <v>1</v>
      </c>
      <c r="O164" s="16">
        <f t="shared" si="37"/>
        <v>0</v>
      </c>
      <c r="P164" s="16">
        <f t="shared" si="38"/>
        <v>0</v>
      </c>
      <c r="Q164" s="16">
        <f t="shared" si="39"/>
        <v>0</v>
      </c>
      <c r="R164" s="16">
        <f t="shared" si="40"/>
        <v>0</v>
      </c>
      <c r="S164" s="32">
        <f t="shared" si="27"/>
        <v>0</v>
      </c>
      <c r="T164" s="20">
        <f t="shared" si="21"/>
        <v>1</v>
      </c>
      <c r="W164" s="21">
        <v>2</v>
      </c>
      <c r="X164" s="21">
        <v>4</v>
      </c>
      <c r="Y164" s="21">
        <v>6</v>
      </c>
      <c r="Z164" s="20">
        <v>6</v>
      </c>
      <c r="AA164" s="37"/>
    </row>
    <row r="165" spans="1:27" x14ac:dyDescent="0.2">
      <c r="A165" s="21" t="s">
        <v>189</v>
      </c>
      <c r="B165" s="21">
        <f t="shared" si="28"/>
        <v>0</v>
      </c>
      <c r="C165" s="21">
        <f t="shared" si="29"/>
        <v>1</v>
      </c>
      <c r="D165" s="21">
        <f t="shared" si="30"/>
        <v>1</v>
      </c>
      <c r="E165" s="21">
        <f t="shared" si="31"/>
        <v>0</v>
      </c>
      <c r="F165" s="21">
        <f t="shared" si="32"/>
        <v>1</v>
      </c>
      <c r="G165" s="21">
        <f>COUNTIF($G$67:$G$80,A165)+COUNTIF($G$53:$G$63,A165)+COUNTIF($G$39:$G$49,A165)+COUNTIF($G$28:$G$35,A165)+COUNTIF($G$17:G103,$A$86)+COUNTIF($G$6:$G$13,A165)</f>
        <v>1</v>
      </c>
      <c r="H165" s="21">
        <f t="shared" si="25"/>
        <v>0</v>
      </c>
      <c r="I165" s="21">
        <f t="shared" si="26"/>
        <v>1</v>
      </c>
      <c r="J165" s="20">
        <f t="shared" si="20"/>
        <v>5</v>
      </c>
      <c r="K165" s="20">
        <f t="shared" si="33"/>
        <v>5</v>
      </c>
      <c r="L165" s="31">
        <f t="shared" si="34"/>
        <v>0</v>
      </c>
      <c r="M165" s="16">
        <f t="shared" si="35"/>
        <v>0</v>
      </c>
      <c r="N165" s="16">
        <f t="shared" si="36"/>
        <v>1</v>
      </c>
      <c r="O165" s="16">
        <f t="shared" si="37"/>
        <v>1</v>
      </c>
      <c r="P165" s="16">
        <f t="shared" si="38"/>
        <v>0</v>
      </c>
      <c r="Q165" s="16">
        <f t="shared" si="39"/>
        <v>1</v>
      </c>
      <c r="R165" s="16">
        <f t="shared" si="40"/>
        <v>1</v>
      </c>
      <c r="S165" s="32">
        <f t="shared" si="27"/>
        <v>0</v>
      </c>
      <c r="T165" s="20">
        <f t="shared" si="21"/>
        <v>4</v>
      </c>
      <c r="W165" s="21">
        <v>3</v>
      </c>
      <c r="X165" s="21">
        <v>6</v>
      </c>
      <c r="Y165" s="21">
        <v>9</v>
      </c>
      <c r="Z165" s="20">
        <v>9</v>
      </c>
    </row>
    <row r="166" spans="1:27" ht="16.5" x14ac:dyDescent="0.2">
      <c r="A166" s="21" t="s">
        <v>187</v>
      </c>
      <c r="B166" s="21">
        <f t="shared" si="28"/>
        <v>1</v>
      </c>
      <c r="C166" s="21">
        <f t="shared" si="29"/>
        <v>1</v>
      </c>
      <c r="D166" s="21">
        <f t="shared" si="30"/>
        <v>0</v>
      </c>
      <c r="E166" s="21">
        <f t="shared" si="31"/>
        <v>0</v>
      </c>
      <c r="F166" s="21">
        <f t="shared" si="32"/>
        <v>1</v>
      </c>
      <c r="G166" s="21">
        <f>COUNTIF($G$67:$G$80,A166)+COUNTIF($G$53:$G$63,A166)+COUNTIF($G$39:$G$49,A166)+COUNTIF($G$28:$G$35,A166)+COUNTIF($G$17:G104,$A$86)+COUNTIF($G$6:$G$13,A166)</f>
        <v>0</v>
      </c>
      <c r="H166" s="21">
        <f t="shared" si="25"/>
        <v>1</v>
      </c>
      <c r="I166" s="21">
        <f t="shared" si="26"/>
        <v>1</v>
      </c>
      <c r="J166" s="20">
        <f t="shared" si="20"/>
        <v>5</v>
      </c>
      <c r="K166" s="20">
        <f t="shared" si="33"/>
        <v>5</v>
      </c>
      <c r="L166" s="31">
        <f t="shared" si="34"/>
        <v>0</v>
      </c>
      <c r="M166" s="16">
        <f t="shared" si="35"/>
        <v>1</v>
      </c>
      <c r="N166" s="16">
        <f t="shared" si="36"/>
        <v>0</v>
      </c>
      <c r="O166" s="16">
        <f t="shared" si="37"/>
        <v>0</v>
      </c>
      <c r="P166" s="16">
        <f t="shared" si="38"/>
        <v>1</v>
      </c>
      <c r="Q166" s="16">
        <f t="shared" si="39"/>
        <v>1</v>
      </c>
      <c r="R166" s="16">
        <f t="shared" si="40"/>
        <v>1</v>
      </c>
      <c r="S166" s="32">
        <f t="shared" si="27"/>
        <v>1</v>
      </c>
      <c r="T166" s="20">
        <f t="shared" si="21"/>
        <v>5</v>
      </c>
      <c r="W166" s="21">
        <v>5</v>
      </c>
      <c r="X166" s="21">
        <v>5</v>
      </c>
      <c r="Y166" s="21">
        <v>10</v>
      </c>
      <c r="Z166" s="20">
        <v>10</v>
      </c>
      <c r="AA166" s="7" t="s">
        <v>186</v>
      </c>
    </row>
    <row r="167" spans="1:27" x14ac:dyDescent="0.2">
      <c r="A167" s="21" t="s">
        <v>184</v>
      </c>
      <c r="B167" s="21">
        <f t="shared" si="28"/>
        <v>0</v>
      </c>
      <c r="C167" s="21">
        <f t="shared" si="29"/>
        <v>0</v>
      </c>
      <c r="D167" s="21">
        <f t="shared" si="30"/>
        <v>1</v>
      </c>
      <c r="E167" s="21">
        <f t="shared" si="31"/>
        <v>0</v>
      </c>
      <c r="F167" s="21">
        <f t="shared" si="32"/>
        <v>0</v>
      </c>
      <c r="G167" s="21">
        <f>COUNTIF($G$67:$G$80,A167)+COUNTIF($G$53:$G$63,A167)+COUNTIF($G$39:$G$49,A167)+COUNTIF($G$28:$G$35,A167)+COUNTIF($G$17:G105,$A$86)+COUNTIF($G$6:$G$13,A167)</f>
        <v>0</v>
      </c>
      <c r="H167" s="21">
        <f t="shared" si="25"/>
        <v>1</v>
      </c>
      <c r="I167" s="21">
        <f t="shared" si="26"/>
        <v>1</v>
      </c>
      <c r="J167" s="20">
        <f t="shared" si="20"/>
        <v>3</v>
      </c>
      <c r="K167" s="20">
        <f t="shared" si="33"/>
        <v>3</v>
      </c>
      <c r="L167" s="31">
        <f t="shared" si="34"/>
        <v>0</v>
      </c>
      <c r="M167" s="16">
        <f t="shared" si="35"/>
        <v>0</v>
      </c>
      <c r="N167" s="16">
        <f t="shared" si="36"/>
        <v>0</v>
      </c>
      <c r="O167" s="16">
        <f t="shared" si="37"/>
        <v>1</v>
      </c>
      <c r="P167" s="16">
        <f t="shared" si="38"/>
        <v>1</v>
      </c>
      <c r="Q167" s="16">
        <f t="shared" si="39"/>
        <v>0</v>
      </c>
      <c r="R167" s="16">
        <f t="shared" si="40"/>
        <v>0</v>
      </c>
      <c r="S167" s="32">
        <f t="shared" si="27"/>
        <v>0</v>
      </c>
      <c r="T167" s="20">
        <f t="shared" si="21"/>
        <v>2</v>
      </c>
      <c r="W167" s="21">
        <v>3</v>
      </c>
      <c r="X167" s="21">
        <v>2</v>
      </c>
      <c r="Y167" s="21">
        <v>5</v>
      </c>
      <c r="Z167" s="20">
        <v>5</v>
      </c>
      <c r="AA167" s="37"/>
    </row>
    <row r="168" spans="1:27" ht="16.5" x14ac:dyDescent="0.2">
      <c r="A168" s="21" t="s">
        <v>181</v>
      </c>
      <c r="B168" s="21">
        <f t="shared" si="28"/>
        <v>1</v>
      </c>
      <c r="C168" s="21">
        <f t="shared" si="29"/>
        <v>0</v>
      </c>
      <c r="D168" s="21">
        <f t="shared" si="30"/>
        <v>0</v>
      </c>
      <c r="E168" s="21">
        <f t="shared" si="31"/>
        <v>0</v>
      </c>
      <c r="F168" s="21">
        <f t="shared" si="32"/>
        <v>1</v>
      </c>
      <c r="G168" s="21">
        <f>COUNTIF($G$67:$G$80,A168)+COUNTIF($G$53:$G$63,A168)+COUNTIF($G$39:$G$49,A168)+COUNTIF($G$28:$G$35,A168)+COUNTIF($G$17:G106,$A$86)+COUNTIF($G$6:$G$13,A168)</f>
        <v>1</v>
      </c>
      <c r="H168" s="21">
        <f t="shared" si="25"/>
        <v>0</v>
      </c>
      <c r="I168" s="21">
        <f t="shared" si="26"/>
        <v>0</v>
      </c>
      <c r="J168" s="20">
        <f t="shared" si="20"/>
        <v>3</v>
      </c>
      <c r="K168" s="20">
        <f t="shared" si="33"/>
        <v>3</v>
      </c>
      <c r="L168" s="31">
        <f t="shared" si="34"/>
        <v>0</v>
      </c>
      <c r="M168" s="16">
        <f t="shared" si="35"/>
        <v>0</v>
      </c>
      <c r="N168" s="16">
        <f t="shared" si="36"/>
        <v>0</v>
      </c>
      <c r="O168" s="16">
        <f t="shared" si="37"/>
        <v>1</v>
      </c>
      <c r="P168" s="16">
        <f t="shared" si="38"/>
        <v>1</v>
      </c>
      <c r="Q168" s="16">
        <f t="shared" si="39"/>
        <v>1</v>
      </c>
      <c r="R168" s="16">
        <f t="shared" si="40"/>
        <v>1</v>
      </c>
      <c r="S168" s="32">
        <f t="shared" si="27"/>
        <v>1</v>
      </c>
      <c r="T168" s="20">
        <f t="shared" si="21"/>
        <v>5</v>
      </c>
      <c r="W168" s="21">
        <v>6</v>
      </c>
      <c r="X168" s="21">
        <v>3</v>
      </c>
      <c r="Y168" s="21">
        <v>9</v>
      </c>
      <c r="Z168" s="20">
        <v>8</v>
      </c>
      <c r="AA168" s="7" t="s">
        <v>180</v>
      </c>
    </row>
    <row r="169" spans="1:27" ht="16.5" x14ac:dyDescent="0.2">
      <c r="A169" s="21" t="s">
        <v>178</v>
      </c>
      <c r="B169" s="21">
        <f t="shared" si="28"/>
        <v>1</v>
      </c>
      <c r="C169" s="21">
        <f t="shared" si="29"/>
        <v>0</v>
      </c>
      <c r="D169" s="21">
        <f t="shared" si="30"/>
        <v>1</v>
      </c>
      <c r="E169" s="21">
        <f t="shared" si="31"/>
        <v>1</v>
      </c>
      <c r="F169" s="21">
        <f t="shared" si="32"/>
        <v>1</v>
      </c>
      <c r="G169" s="21">
        <f>COUNTIF($G$67:$G$80,A169)+COUNTIF($G$53:$G$63,A169)+COUNTIF($G$39:$G$49,A169)+COUNTIF($G$28:$G$35,A169)+COUNTIF($G$17:G107,$A$86)+COUNTIF($G$6:$G$13,A169)</f>
        <v>1</v>
      </c>
      <c r="H169" s="21">
        <f t="shared" si="25"/>
        <v>1</v>
      </c>
      <c r="I169" s="21">
        <f t="shared" si="26"/>
        <v>0</v>
      </c>
      <c r="J169" s="20">
        <f t="shared" si="20"/>
        <v>6</v>
      </c>
      <c r="K169" s="20">
        <f t="shared" si="33"/>
        <v>6</v>
      </c>
      <c r="L169" s="31">
        <f t="shared" si="34"/>
        <v>0</v>
      </c>
      <c r="M169" s="16">
        <f t="shared" si="35"/>
        <v>1</v>
      </c>
      <c r="N169" s="16">
        <f t="shared" si="36"/>
        <v>1</v>
      </c>
      <c r="O169" s="16">
        <f t="shared" si="37"/>
        <v>1</v>
      </c>
      <c r="P169" s="16">
        <f t="shared" si="38"/>
        <v>0</v>
      </c>
      <c r="Q169" s="16">
        <f t="shared" si="39"/>
        <v>0</v>
      </c>
      <c r="R169" s="16">
        <f t="shared" si="40"/>
        <v>0</v>
      </c>
      <c r="S169" s="32">
        <f t="shared" si="27"/>
        <v>1</v>
      </c>
      <c r="T169" s="20">
        <f t="shared" si="21"/>
        <v>4</v>
      </c>
      <c r="W169" s="21">
        <v>5</v>
      </c>
      <c r="X169" s="21">
        <v>5</v>
      </c>
      <c r="Y169" s="21">
        <v>10</v>
      </c>
      <c r="Z169" s="20">
        <v>10</v>
      </c>
      <c r="AA169" s="7" t="s">
        <v>177</v>
      </c>
    </row>
    <row r="170" spans="1:27" x14ac:dyDescent="0.2">
      <c r="A170" s="21" t="s">
        <v>175</v>
      </c>
      <c r="B170" s="21">
        <f t="shared" si="28"/>
        <v>0</v>
      </c>
      <c r="C170" s="21">
        <f t="shared" si="29"/>
        <v>0</v>
      </c>
      <c r="D170" s="21">
        <f t="shared" si="30"/>
        <v>0</v>
      </c>
      <c r="E170" s="21">
        <f t="shared" si="31"/>
        <v>0</v>
      </c>
      <c r="F170" s="21">
        <f t="shared" si="32"/>
        <v>0</v>
      </c>
      <c r="G170" s="21">
        <f>COUNTIF($G$67:$G$80,A170)+COUNTIF($G$53:$G$63,A170)+COUNTIF($G$39:$G$49,A170)+COUNTIF($G$28:$G$35,A170)+COUNTIF($G$17:G108,$A$86)+COUNTIF($G$6:$G$13,A170)</f>
        <v>1</v>
      </c>
      <c r="H170" s="21">
        <f t="shared" si="25"/>
        <v>0</v>
      </c>
      <c r="I170" s="21">
        <f t="shared" si="26"/>
        <v>1</v>
      </c>
      <c r="J170" s="20">
        <f t="shared" si="20"/>
        <v>2</v>
      </c>
      <c r="K170" s="20">
        <f t="shared" si="33"/>
        <v>2</v>
      </c>
      <c r="L170" s="31">
        <f t="shared" si="34"/>
        <v>0</v>
      </c>
      <c r="M170" s="16">
        <f t="shared" si="35"/>
        <v>0</v>
      </c>
      <c r="N170" s="16">
        <f t="shared" si="36"/>
        <v>1</v>
      </c>
      <c r="O170" s="16">
        <f t="shared" si="37"/>
        <v>1</v>
      </c>
      <c r="P170" s="16">
        <f t="shared" si="38"/>
        <v>0</v>
      </c>
      <c r="Q170" s="16">
        <f t="shared" si="39"/>
        <v>0</v>
      </c>
      <c r="R170" s="16">
        <f t="shared" si="40"/>
        <v>0</v>
      </c>
      <c r="S170" s="32">
        <f t="shared" si="27"/>
        <v>0</v>
      </c>
      <c r="T170" s="20">
        <f t="shared" si="21"/>
        <v>2</v>
      </c>
      <c r="W170" s="21">
        <v>2</v>
      </c>
      <c r="X170" s="21">
        <v>3</v>
      </c>
      <c r="Y170" s="21">
        <v>5</v>
      </c>
      <c r="Z170" s="20">
        <v>5</v>
      </c>
      <c r="AA170" s="37"/>
    </row>
    <row r="171" spans="1:27" ht="16.5" x14ac:dyDescent="0.2">
      <c r="A171" s="21" t="s">
        <v>172</v>
      </c>
      <c r="B171" s="21">
        <f t="shared" si="28"/>
        <v>1</v>
      </c>
      <c r="C171" s="21">
        <f t="shared" si="29"/>
        <v>0</v>
      </c>
      <c r="D171" s="21">
        <f t="shared" si="30"/>
        <v>1</v>
      </c>
      <c r="E171" s="21">
        <f t="shared" si="31"/>
        <v>0</v>
      </c>
      <c r="F171" s="21">
        <f t="shared" si="32"/>
        <v>1</v>
      </c>
      <c r="G171" s="21">
        <f>COUNTIF($G$67:$G$80,A171)+COUNTIF($G$53:$G$63,A171)+COUNTIF($G$39:$G$49,A171)+COUNTIF($G$28:$G$35,A171)+COUNTIF($G$17:G109,$A$86)+COUNTIF($G$6:$G$13,A171)</f>
        <v>0</v>
      </c>
      <c r="H171" s="21">
        <f t="shared" si="25"/>
        <v>1</v>
      </c>
      <c r="I171" s="21">
        <f t="shared" si="26"/>
        <v>1</v>
      </c>
      <c r="J171" s="20">
        <f t="shared" si="20"/>
        <v>5</v>
      </c>
      <c r="K171" s="20">
        <f t="shared" si="33"/>
        <v>5</v>
      </c>
      <c r="L171" s="31">
        <f t="shared" si="34"/>
        <v>0</v>
      </c>
      <c r="M171" s="16">
        <f t="shared" si="35"/>
        <v>0</v>
      </c>
      <c r="N171" s="16">
        <f t="shared" si="36"/>
        <v>1</v>
      </c>
      <c r="O171" s="16">
        <f t="shared" si="37"/>
        <v>0</v>
      </c>
      <c r="P171" s="16">
        <f t="shared" si="38"/>
        <v>0</v>
      </c>
      <c r="Q171" s="16">
        <f t="shared" si="39"/>
        <v>1</v>
      </c>
      <c r="R171" s="16">
        <f t="shared" si="40"/>
        <v>0</v>
      </c>
      <c r="S171" s="32">
        <f t="shared" si="27"/>
        <v>1</v>
      </c>
      <c r="T171" s="20">
        <f t="shared" si="21"/>
        <v>3</v>
      </c>
      <c r="W171" s="21">
        <v>3</v>
      </c>
      <c r="X171" s="21">
        <v>5</v>
      </c>
      <c r="Y171" s="21">
        <v>8</v>
      </c>
      <c r="Z171" s="20">
        <v>8</v>
      </c>
      <c r="AA171" s="7" t="s">
        <v>317</v>
      </c>
    </row>
    <row r="172" spans="1:27" ht="16.5" x14ac:dyDescent="0.2">
      <c r="A172" s="21" t="s">
        <v>168</v>
      </c>
      <c r="B172" s="21">
        <f t="shared" si="28"/>
        <v>1</v>
      </c>
      <c r="C172" s="21">
        <f t="shared" si="29"/>
        <v>0</v>
      </c>
      <c r="D172" s="21">
        <f t="shared" si="30"/>
        <v>1</v>
      </c>
      <c r="E172" s="21">
        <f t="shared" si="31"/>
        <v>0</v>
      </c>
      <c r="F172" s="21">
        <f t="shared" si="32"/>
        <v>0</v>
      </c>
      <c r="G172" s="21">
        <f>COUNTIF($G$67:$G$80,A172)+COUNTIF($G$53:$G$63,A172)+COUNTIF($G$39:$G$49,A172)+COUNTIF($G$28:$G$35,A172)+COUNTIF($G$17:G110,$A$86)+COUNTIF($G$6:$G$13,A172)</f>
        <v>1</v>
      </c>
      <c r="H172" s="21">
        <f t="shared" si="25"/>
        <v>0</v>
      </c>
      <c r="I172" s="21">
        <f t="shared" si="26"/>
        <v>0</v>
      </c>
      <c r="J172" s="20">
        <f t="shared" si="20"/>
        <v>3</v>
      </c>
      <c r="K172" s="20">
        <f t="shared" si="33"/>
        <v>3</v>
      </c>
      <c r="L172" s="31">
        <f t="shared" si="34"/>
        <v>0</v>
      </c>
      <c r="M172" s="16">
        <f t="shared" si="35"/>
        <v>1</v>
      </c>
      <c r="N172" s="16">
        <f t="shared" si="36"/>
        <v>0</v>
      </c>
      <c r="O172" s="16">
        <f t="shared" si="37"/>
        <v>1</v>
      </c>
      <c r="P172" s="16">
        <f t="shared" si="38"/>
        <v>1</v>
      </c>
      <c r="Q172" s="16">
        <f t="shared" si="39"/>
        <v>1</v>
      </c>
      <c r="R172" s="16">
        <f t="shared" si="40"/>
        <v>0</v>
      </c>
      <c r="S172" s="32">
        <f t="shared" si="27"/>
        <v>1</v>
      </c>
      <c r="T172" s="20">
        <f t="shared" si="21"/>
        <v>5</v>
      </c>
      <c r="W172" s="21">
        <v>4</v>
      </c>
      <c r="X172" s="21">
        <v>6</v>
      </c>
      <c r="Y172" s="21">
        <v>10</v>
      </c>
      <c r="Z172" s="20">
        <v>10</v>
      </c>
      <c r="AA172" s="7" t="s">
        <v>318</v>
      </c>
    </row>
    <row r="173" spans="1:27" x14ac:dyDescent="0.2">
      <c r="A173" s="21" t="s">
        <v>166</v>
      </c>
      <c r="B173" s="21">
        <f t="shared" si="28"/>
        <v>0</v>
      </c>
      <c r="C173" s="21">
        <f t="shared" si="29"/>
        <v>0</v>
      </c>
      <c r="D173" s="21">
        <f t="shared" si="30"/>
        <v>0</v>
      </c>
      <c r="E173" s="21">
        <f t="shared" si="31"/>
        <v>0</v>
      </c>
      <c r="F173" s="21">
        <f t="shared" si="32"/>
        <v>1</v>
      </c>
      <c r="G173" s="21">
        <f>COUNTIF($G$67:$G$80,A173)+COUNTIF($G$53:$G$63,A173)+COUNTIF($G$39:$G$49,A173)+COUNTIF($G$28:$G$35,A173)+COUNTIF($G$17:G111,$A$86)+COUNTIF($G$6:$G$13,A173)</f>
        <v>1</v>
      </c>
      <c r="H173" s="21">
        <f t="shared" si="25"/>
        <v>0</v>
      </c>
      <c r="I173" s="21">
        <f t="shared" si="26"/>
        <v>1</v>
      </c>
      <c r="J173" s="20">
        <f t="shared" si="20"/>
        <v>3</v>
      </c>
      <c r="K173" s="20">
        <f t="shared" si="33"/>
        <v>3</v>
      </c>
      <c r="L173" s="31">
        <f t="shared" si="34"/>
        <v>0</v>
      </c>
      <c r="M173" s="16">
        <f t="shared" si="35"/>
        <v>0</v>
      </c>
      <c r="N173" s="16">
        <f t="shared" si="36"/>
        <v>0</v>
      </c>
      <c r="O173" s="16">
        <f t="shared" si="37"/>
        <v>0</v>
      </c>
      <c r="P173" s="16">
        <f t="shared" si="38"/>
        <v>0</v>
      </c>
      <c r="Q173" s="16">
        <f t="shared" si="39"/>
        <v>0</v>
      </c>
      <c r="R173" s="16">
        <f t="shared" si="40"/>
        <v>0</v>
      </c>
      <c r="S173" s="32">
        <f t="shared" si="27"/>
        <v>0</v>
      </c>
      <c r="T173" s="20">
        <f t="shared" si="21"/>
        <v>0</v>
      </c>
      <c r="W173" s="21">
        <v>2</v>
      </c>
      <c r="X173" s="21">
        <v>1</v>
      </c>
      <c r="Y173" s="21">
        <v>3</v>
      </c>
      <c r="Z173" s="20">
        <v>3</v>
      </c>
      <c r="AA173" s="37"/>
    </row>
    <row r="174" spans="1:27" ht="16.5" x14ac:dyDescent="0.2">
      <c r="A174" s="21" t="s">
        <v>163</v>
      </c>
      <c r="B174" s="21">
        <f t="shared" si="28"/>
        <v>1</v>
      </c>
      <c r="C174" s="21">
        <f t="shared" si="29"/>
        <v>1</v>
      </c>
      <c r="D174" s="21">
        <f t="shared" si="30"/>
        <v>0</v>
      </c>
      <c r="E174" s="21">
        <f t="shared" si="31"/>
        <v>0</v>
      </c>
      <c r="F174" s="21">
        <f t="shared" si="32"/>
        <v>0</v>
      </c>
      <c r="G174" s="21">
        <f>COUNTIF($G$67:$G$80,A174)+COUNTIF($G$53:$G$63,A174)+COUNTIF($G$39:$G$49,A174)+COUNTIF($G$28:$G$35,A174)+COUNTIF($G$17:G112,$A$86)+COUNTIF($G$6:$G$13,A174)</f>
        <v>1</v>
      </c>
      <c r="H174" s="21">
        <f t="shared" si="25"/>
        <v>0</v>
      </c>
      <c r="I174" s="21">
        <f t="shared" si="26"/>
        <v>0</v>
      </c>
      <c r="J174" s="20">
        <f t="shared" si="20"/>
        <v>3</v>
      </c>
      <c r="K174" s="20">
        <f t="shared" si="33"/>
        <v>3</v>
      </c>
      <c r="L174" s="31">
        <f t="shared" si="34"/>
        <v>0</v>
      </c>
      <c r="M174" s="16">
        <f t="shared" si="35"/>
        <v>0</v>
      </c>
      <c r="N174" s="16">
        <f t="shared" si="36"/>
        <v>1</v>
      </c>
      <c r="O174" s="16">
        <f t="shared" si="37"/>
        <v>0</v>
      </c>
      <c r="P174" s="16">
        <f t="shared" si="38"/>
        <v>1</v>
      </c>
      <c r="Q174" s="16">
        <f t="shared" si="39"/>
        <v>1</v>
      </c>
      <c r="R174" s="16">
        <f t="shared" si="40"/>
        <v>0</v>
      </c>
      <c r="S174" s="32">
        <f t="shared" si="27"/>
        <v>1</v>
      </c>
      <c r="T174" s="20">
        <f t="shared" si="21"/>
        <v>4</v>
      </c>
      <c r="W174" s="21">
        <v>4</v>
      </c>
      <c r="X174" s="21">
        <v>4</v>
      </c>
      <c r="Y174" s="21">
        <v>8</v>
      </c>
      <c r="Z174" s="20">
        <v>8</v>
      </c>
      <c r="AA174" s="7" t="s">
        <v>385</v>
      </c>
    </row>
    <row r="175" spans="1:27" ht="16.5" x14ac:dyDescent="0.2">
      <c r="A175" s="21" t="s">
        <v>161</v>
      </c>
      <c r="B175" s="21">
        <f t="shared" si="28"/>
        <v>1</v>
      </c>
      <c r="C175" s="21">
        <f t="shared" si="29"/>
        <v>0</v>
      </c>
      <c r="D175" s="21">
        <f t="shared" si="30"/>
        <v>1</v>
      </c>
      <c r="E175" s="21">
        <f t="shared" si="31"/>
        <v>0</v>
      </c>
      <c r="F175" s="21">
        <f t="shared" si="32"/>
        <v>1</v>
      </c>
      <c r="G175" s="21">
        <f>COUNTIF($G$67:$G$80,A175)+COUNTIF($G$53:$G$63,A175)+COUNTIF($G$39:$G$49,A175)+COUNTIF($G$28:$G$35,A175)+COUNTIF($G$17:G113,$A$86)+COUNTIF($G$6:$G$13,A175)</f>
        <v>0</v>
      </c>
      <c r="H175" s="21">
        <f t="shared" si="25"/>
        <v>1</v>
      </c>
      <c r="I175" s="21">
        <f t="shared" si="26"/>
        <v>1</v>
      </c>
      <c r="J175" s="20">
        <f t="shared" si="20"/>
        <v>5</v>
      </c>
      <c r="K175" s="20">
        <f t="shared" si="33"/>
        <v>5</v>
      </c>
      <c r="L175" s="31">
        <f t="shared" si="34"/>
        <v>0</v>
      </c>
      <c r="M175" s="16">
        <f t="shared" si="35"/>
        <v>0</v>
      </c>
      <c r="N175" s="16">
        <f t="shared" si="36"/>
        <v>1</v>
      </c>
      <c r="O175" s="16">
        <f t="shared" si="37"/>
        <v>0</v>
      </c>
      <c r="P175" s="16">
        <f t="shared" si="38"/>
        <v>1</v>
      </c>
      <c r="Q175" s="16">
        <f t="shared" si="39"/>
        <v>0</v>
      </c>
      <c r="R175" s="16">
        <f t="shared" si="40"/>
        <v>0</v>
      </c>
      <c r="S175" s="32">
        <f t="shared" si="27"/>
        <v>1</v>
      </c>
      <c r="T175" s="20">
        <f t="shared" si="21"/>
        <v>3</v>
      </c>
      <c r="W175" s="21">
        <v>4</v>
      </c>
      <c r="X175" s="21">
        <v>4</v>
      </c>
      <c r="Y175" s="21">
        <v>8</v>
      </c>
      <c r="Z175" s="20">
        <v>8</v>
      </c>
      <c r="AA175" s="7" t="s">
        <v>409</v>
      </c>
    </row>
    <row r="176" spans="1:27" ht="16.5" x14ac:dyDescent="0.2">
      <c r="A176" s="21" t="s">
        <v>159</v>
      </c>
      <c r="B176" s="21">
        <f t="shared" si="28"/>
        <v>1</v>
      </c>
      <c r="C176" s="21">
        <f t="shared" si="29"/>
        <v>1</v>
      </c>
      <c r="D176" s="21">
        <f t="shared" si="30"/>
        <v>0</v>
      </c>
      <c r="E176" s="21">
        <f t="shared" si="31"/>
        <v>0</v>
      </c>
      <c r="F176" s="21">
        <f t="shared" si="32"/>
        <v>0</v>
      </c>
      <c r="G176" s="21">
        <f>COUNTIF($G$67:$G$80,A176)+COUNTIF($G$53:$G$63,A176)+COUNTIF($G$39:$G$49,A176)+COUNTIF($G$28:$G$35,A176)+COUNTIF($G$17:G114,$A$86)+COUNTIF($G$6:$G$13,A176)</f>
        <v>1</v>
      </c>
      <c r="H176" s="21">
        <f t="shared" si="25"/>
        <v>1</v>
      </c>
      <c r="I176" s="21">
        <f t="shared" si="26"/>
        <v>0</v>
      </c>
      <c r="J176" s="20">
        <f t="shared" si="20"/>
        <v>4</v>
      </c>
      <c r="K176" s="20">
        <f t="shared" si="33"/>
        <v>4</v>
      </c>
      <c r="L176" s="31">
        <f t="shared" si="34"/>
        <v>0</v>
      </c>
      <c r="M176" s="16">
        <f t="shared" si="35"/>
        <v>0</v>
      </c>
      <c r="N176" s="16">
        <f t="shared" si="36"/>
        <v>1</v>
      </c>
      <c r="O176" s="16">
        <f t="shared" si="37"/>
        <v>1</v>
      </c>
      <c r="P176" s="16">
        <f t="shared" si="38"/>
        <v>0</v>
      </c>
      <c r="Q176" s="16">
        <f t="shared" si="39"/>
        <v>0</v>
      </c>
      <c r="R176" s="16">
        <f t="shared" si="40"/>
        <v>1</v>
      </c>
      <c r="S176" s="32">
        <f t="shared" si="27"/>
        <v>1</v>
      </c>
      <c r="T176" s="20">
        <f t="shared" si="21"/>
        <v>4</v>
      </c>
      <c r="W176" s="21">
        <v>4</v>
      </c>
      <c r="X176" s="21">
        <v>4</v>
      </c>
      <c r="Y176" s="21">
        <v>8</v>
      </c>
      <c r="Z176" s="20">
        <v>8</v>
      </c>
      <c r="AA176" s="7" t="s">
        <v>447</v>
      </c>
    </row>
    <row r="177" spans="1:27" ht="16.5" x14ac:dyDescent="0.2">
      <c r="A177" s="21" t="s">
        <v>157</v>
      </c>
      <c r="B177" s="21">
        <f t="shared" si="28"/>
        <v>1</v>
      </c>
      <c r="C177" s="21">
        <f t="shared" si="29"/>
        <v>0</v>
      </c>
      <c r="D177" s="21">
        <f t="shared" si="30"/>
        <v>1</v>
      </c>
      <c r="E177" s="21">
        <f t="shared" si="31"/>
        <v>0</v>
      </c>
      <c r="F177" s="21">
        <f t="shared" si="32"/>
        <v>1</v>
      </c>
      <c r="G177" s="21">
        <f>COUNTIF($G$67:$G$80,A177)+COUNTIF($G$53:$G$63,A177)+COUNTIF($G$39:$G$49,A177)+COUNTIF($G$28:$G$35,A177)+COUNTIF($G$17:G115,$A$86)+COUNTIF($G$6:$G$13,A177)</f>
        <v>0</v>
      </c>
      <c r="H177" s="21">
        <f t="shared" si="25"/>
        <v>1</v>
      </c>
      <c r="I177" s="21">
        <f t="shared" si="26"/>
        <v>0</v>
      </c>
      <c r="J177" s="20">
        <f t="shared" si="20"/>
        <v>4</v>
      </c>
      <c r="K177" s="20">
        <f t="shared" si="33"/>
        <v>4</v>
      </c>
      <c r="L177" s="31">
        <f t="shared" si="34"/>
        <v>0</v>
      </c>
      <c r="M177" s="16">
        <f t="shared" si="35"/>
        <v>1</v>
      </c>
      <c r="N177" s="16">
        <f t="shared" si="36"/>
        <v>0</v>
      </c>
      <c r="O177" s="16">
        <f t="shared" si="37"/>
        <v>1</v>
      </c>
      <c r="P177" s="16">
        <f t="shared" si="38"/>
        <v>0</v>
      </c>
      <c r="Q177" s="16">
        <f t="shared" si="39"/>
        <v>0</v>
      </c>
      <c r="R177" s="16">
        <f t="shared" si="40"/>
        <v>1</v>
      </c>
      <c r="S177" s="32">
        <f t="shared" si="27"/>
        <v>1</v>
      </c>
      <c r="T177" s="20">
        <f t="shared" si="21"/>
        <v>4</v>
      </c>
      <c r="W177" s="21">
        <v>4</v>
      </c>
      <c r="X177" s="21">
        <v>4</v>
      </c>
      <c r="Y177" s="21">
        <v>8</v>
      </c>
      <c r="Z177" s="20">
        <v>8</v>
      </c>
      <c r="AA177" s="7" t="s">
        <v>439</v>
      </c>
    </row>
    <row r="178" spans="1:27" ht="16.5" x14ac:dyDescent="0.2">
      <c r="A178" s="21" t="s">
        <v>155</v>
      </c>
      <c r="B178" s="21">
        <f t="shared" si="28"/>
        <v>1</v>
      </c>
      <c r="C178" s="21">
        <f t="shared" si="29"/>
        <v>1</v>
      </c>
      <c r="D178" s="21">
        <f t="shared" si="30"/>
        <v>0</v>
      </c>
      <c r="E178" s="21">
        <f t="shared" si="31"/>
        <v>0</v>
      </c>
      <c r="F178" s="21">
        <f t="shared" si="32"/>
        <v>1</v>
      </c>
      <c r="G178" s="21">
        <f>COUNTIF($G$67:$G$80,A178)+COUNTIF($G$53:$G$63,A178)+COUNTIF($G$39:$G$49,A178)+COUNTIF($G$28:$G$35,A178)+COUNTIF($G$17:G116,$A$86)+COUNTIF($G$6:$G$13,A178)</f>
        <v>1</v>
      </c>
      <c r="H178" s="21">
        <f t="shared" si="25"/>
        <v>0</v>
      </c>
      <c r="I178" s="21">
        <f t="shared" si="26"/>
        <v>1</v>
      </c>
      <c r="J178" s="20">
        <f t="shared" si="20"/>
        <v>5</v>
      </c>
      <c r="K178" s="20">
        <f t="shared" si="33"/>
        <v>5</v>
      </c>
      <c r="L178" s="31">
        <f t="shared" si="34"/>
        <v>0</v>
      </c>
      <c r="M178" s="16">
        <f t="shared" si="35"/>
        <v>1</v>
      </c>
      <c r="N178" s="16">
        <f t="shared" si="36"/>
        <v>0</v>
      </c>
      <c r="O178" s="16">
        <f t="shared" si="37"/>
        <v>1</v>
      </c>
      <c r="P178" s="16">
        <f t="shared" si="38"/>
        <v>0</v>
      </c>
      <c r="Q178" s="16">
        <f t="shared" si="39"/>
        <v>1</v>
      </c>
      <c r="R178" s="16">
        <f t="shared" si="40"/>
        <v>1</v>
      </c>
      <c r="S178" s="32">
        <f t="shared" si="27"/>
        <v>0</v>
      </c>
      <c r="T178" s="20">
        <f t="shared" si="21"/>
        <v>4</v>
      </c>
      <c r="W178" s="21">
        <v>3</v>
      </c>
      <c r="X178" s="21">
        <v>6</v>
      </c>
      <c r="Y178" s="21">
        <v>9</v>
      </c>
      <c r="Z178" s="20">
        <v>9</v>
      </c>
      <c r="AA178" s="7" t="s">
        <v>356</v>
      </c>
    </row>
    <row r="179" spans="1:27" ht="16.5" x14ac:dyDescent="0.2">
      <c r="A179" s="21" t="s">
        <v>153</v>
      </c>
      <c r="B179" s="21">
        <f t="shared" si="28"/>
        <v>1</v>
      </c>
      <c r="C179" s="21">
        <f t="shared" si="29"/>
        <v>1</v>
      </c>
      <c r="D179" s="21">
        <f t="shared" si="30"/>
        <v>0</v>
      </c>
      <c r="E179" s="21">
        <f t="shared" si="31"/>
        <v>1</v>
      </c>
      <c r="F179" s="21">
        <f t="shared" si="32"/>
        <v>1</v>
      </c>
      <c r="G179" s="21">
        <f>COUNTIF($G$67:$G$80,A179)+COUNTIF($G$53:$G$63,A179)+COUNTIF($G$39:$G$49,A179)+COUNTIF($G$28:$G$35,A179)+COUNTIF($G$17:G117,$A$86)+COUNTIF($G$6:$G$13,A179)</f>
        <v>0</v>
      </c>
      <c r="H179" s="21">
        <f t="shared" si="25"/>
        <v>1</v>
      </c>
      <c r="I179" s="21">
        <f t="shared" si="26"/>
        <v>1</v>
      </c>
      <c r="J179" s="20">
        <f t="shared" si="20"/>
        <v>6</v>
      </c>
      <c r="K179" s="20">
        <f t="shared" si="33"/>
        <v>6</v>
      </c>
      <c r="L179" s="31">
        <f t="shared" si="34"/>
        <v>0</v>
      </c>
      <c r="M179" s="16">
        <f t="shared" si="35"/>
        <v>1</v>
      </c>
      <c r="N179" s="16">
        <f t="shared" si="36"/>
        <v>1</v>
      </c>
      <c r="O179" s="16">
        <f t="shared" si="37"/>
        <v>0</v>
      </c>
      <c r="P179" s="16">
        <f t="shared" si="38"/>
        <v>0</v>
      </c>
      <c r="Q179" s="16">
        <f t="shared" si="39"/>
        <v>1</v>
      </c>
      <c r="R179" s="16">
        <f t="shared" si="40"/>
        <v>0</v>
      </c>
      <c r="S179" s="32">
        <f t="shared" si="27"/>
        <v>0</v>
      </c>
      <c r="T179" s="20">
        <f t="shared" si="21"/>
        <v>3</v>
      </c>
      <c r="W179" s="21">
        <v>5</v>
      </c>
      <c r="X179" s="21">
        <v>5</v>
      </c>
      <c r="Y179" s="21">
        <v>10</v>
      </c>
      <c r="Z179" s="20">
        <v>9</v>
      </c>
      <c r="AA179" s="7" t="s">
        <v>390</v>
      </c>
    </row>
    <row r="180" spans="1:27" x14ac:dyDescent="0.2">
      <c r="A180" s="21" t="s">
        <v>151</v>
      </c>
      <c r="B180" s="21">
        <f t="shared" si="28"/>
        <v>0</v>
      </c>
      <c r="C180" s="21">
        <f t="shared" si="29"/>
        <v>0</v>
      </c>
      <c r="D180" s="21">
        <f t="shared" si="30"/>
        <v>0</v>
      </c>
      <c r="E180" s="21">
        <f t="shared" si="31"/>
        <v>0</v>
      </c>
      <c r="F180" s="21">
        <f t="shared" si="32"/>
        <v>0</v>
      </c>
      <c r="G180" s="21">
        <f>COUNTIF($G$67:$G$80,A180)+COUNTIF($G$53:$G$63,A180)+COUNTIF($G$39:$G$49,A180)+COUNTIF($G$28:$G$35,A180)+COUNTIF($G$17:G118,$A$86)+COUNTIF($G$6:$G$13,A180)</f>
        <v>1</v>
      </c>
      <c r="H180" s="21">
        <f t="shared" si="25"/>
        <v>0</v>
      </c>
      <c r="I180" s="21">
        <f t="shared" si="26"/>
        <v>1</v>
      </c>
      <c r="J180" s="20">
        <f t="shared" si="20"/>
        <v>2</v>
      </c>
      <c r="K180" s="20">
        <f t="shared" si="33"/>
        <v>2</v>
      </c>
      <c r="L180" s="31">
        <f t="shared" si="34"/>
        <v>0</v>
      </c>
      <c r="M180" s="16">
        <f t="shared" si="35"/>
        <v>1</v>
      </c>
      <c r="N180" s="16">
        <f t="shared" si="36"/>
        <v>1</v>
      </c>
      <c r="O180" s="16">
        <f t="shared" si="37"/>
        <v>0</v>
      </c>
      <c r="P180" s="16">
        <f t="shared" si="38"/>
        <v>0</v>
      </c>
      <c r="Q180" s="16">
        <f t="shared" si="39"/>
        <v>0</v>
      </c>
      <c r="R180" s="16">
        <f t="shared" si="40"/>
        <v>0</v>
      </c>
      <c r="S180" s="32">
        <f t="shared" si="27"/>
        <v>0</v>
      </c>
      <c r="T180" s="20">
        <f t="shared" si="21"/>
        <v>2</v>
      </c>
      <c r="W180" s="21">
        <v>2</v>
      </c>
      <c r="X180" s="21">
        <v>1</v>
      </c>
      <c r="Y180" s="21">
        <v>3</v>
      </c>
      <c r="Z180" s="20">
        <v>3</v>
      </c>
      <c r="AA180" s="37"/>
    </row>
    <row r="181" spans="1:27" x14ac:dyDescent="0.2">
      <c r="A181" s="21" t="s">
        <v>148</v>
      </c>
      <c r="B181" s="21">
        <f t="shared" si="28"/>
        <v>0</v>
      </c>
      <c r="C181" s="21">
        <f t="shared" si="29"/>
        <v>0</v>
      </c>
      <c r="D181" s="21">
        <f t="shared" si="30"/>
        <v>0</v>
      </c>
      <c r="E181" s="21">
        <f t="shared" si="31"/>
        <v>0</v>
      </c>
      <c r="F181" s="21">
        <f t="shared" si="32"/>
        <v>0</v>
      </c>
      <c r="G181" s="21">
        <f>COUNTIF($G$67:$G$80,A181)+COUNTIF($G$53:$G$63,A181)+COUNTIF($G$39:$G$49,A181)+COUNTIF($G$28:$G$35,A181)+COUNTIF($G$17:G119,$A$86)+COUNTIF($G$6:$G$13,A181)</f>
        <v>1</v>
      </c>
      <c r="H181" s="21">
        <f t="shared" si="25"/>
        <v>0</v>
      </c>
      <c r="I181" s="21">
        <f t="shared" si="26"/>
        <v>0</v>
      </c>
      <c r="J181" s="20">
        <f t="shared" ref="J181:J237" si="41">SUM(B181:I181)</f>
        <v>1</v>
      </c>
      <c r="K181" s="20">
        <f t="shared" si="33"/>
        <v>1</v>
      </c>
      <c r="L181" s="31">
        <f t="shared" si="34"/>
        <v>0</v>
      </c>
      <c r="M181" s="16">
        <f t="shared" si="35"/>
        <v>0</v>
      </c>
      <c r="N181" s="16">
        <f t="shared" si="36"/>
        <v>0</v>
      </c>
      <c r="O181" s="16">
        <f t="shared" si="37"/>
        <v>0</v>
      </c>
      <c r="P181" s="16">
        <f t="shared" si="38"/>
        <v>0</v>
      </c>
      <c r="Q181" s="16">
        <f t="shared" si="39"/>
        <v>0</v>
      </c>
      <c r="R181" s="16">
        <f t="shared" si="40"/>
        <v>0</v>
      </c>
      <c r="S181" s="32">
        <f t="shared" si="27"/>
        <v>0</v>
      </c>
      <c r="T181" s="20">
        <f t="shared" ref="T181:T237" si="42">SUM(L181:S181)</f>
        <v>0</v>
      </c>
      <c r="W181" s="21">
        <v>2</v>
      </c>
      <c r="X181" s="21">
        <v>1</v>
      </c>
      <c r="Y181" s="21">
        <v>3</v>
      </c>
      <c r="Z181" s="20">
        <v>1</v>
      </c>
    </row>
    <row r="182" spans="1:27" ht="16.5" x14ac:dyDescent="0.2">
      <c r="A182" s="21" t="s">
        <v>145</v>
      </c>
      <c r="B182" s="21">
        <f t="shared" si="28"/>
        <v>1</v>
      </c>
      <c r="C182" s="21">
        <f t="shared" si="29"/>
        <v>0</v>
      </c>
      <c r="D182" s="21">
        <f t="shared" si="30"/>
        <v>0</v>
      </c>
      <c r="E182" s="21">
        <f t="shared" si="31"/>
        <v>1</v>
      </c>
      <c r="F182" s="21">
        <f t="shared" si="32"/>
        <v>0</v>
      </c>
      <c r="G182" s="21">
        <f>COUNTIF($G$67:$G$80,A182)+COUNTIF($G$53:$G$63,A182)+COUNTIF($G$39:$G$49,A182)+COUNTIF($G$28:$G$35,A182)+COUNTIF($G$17:G120,$A$86)+COUNTIF($G$6:$G$13,A182)</f>
        <v>0</v>
      </c>
      <c r="H182" s="21">
        <f t="shared" ref="H182:H213" si="43">COUNTIF($H$67:$H$80,A182)+COUNTIF($H$53:$H$63,A182)+COUNTIF($H$39:$H$49,A182)+COUNTIF($H$28:$H$35,A182)+COUNTIF($H$17:$H$24,A182)+COUNTIF($H$6:$H$13,A182)</f>
        <v>0</v>
      </c>
      <c r="I182" s="21">
        <f t="shared" ref="I182:I213" si="44">COUNTIF($I$67:$I$80,A182)+COUNTIF($I$53:$I$63,A182)+COUNTIF($I$39:$I$49,A182)+COUNTIF($I$28:$I$35,A182)+COUNTIF($I$17:$I$24,A182)+COUNTIF($I$6:$I$13,A182)</f>
        <v>0</v>
      </c>
      <c r="J182" s="20">
        <f t="shared" si="41"/>
        <v>2</v>
      </c>
      <c r="K182" s="20">
        <f t="shared" si="33"/>
        <v>2</v>
      </c>
      <c r="L182" s="31">
        <f t="shared" si="34"/>
        <v>0</v>
      </c>
      <c r="M182" s="16">
        <f t="shared" si="35"/>
        <v>0</v>
      </c>
      <c r="N182" s="16">
        <f t="shared" si="36"/>
        <v>0</v>
      </c>
      <c r="O182" s="16">
        <f t="shared" si="37"/>
        <v>0</v>
      </c>
      <c r="P182" s="16">
        <f t="shared" si="38"/>
        <v>0</v>
      </c>
      <c r="Q182" s="16">
        <f t="shared" si="39"/>
        <v>0</v>
      </c>
      <c r="R182" s="16">
        <f t="shared" si="40"/>
        <v>0</v>
      </c>
      <c r="S182" s="32">
        <f t="shared" ref="S182:S213" si="45">COUNTIF($S$67:$S$80,A182)+COUNTIF($S$53:$S$63,A182)+COUNTIF($S$39:$S$49,A182)+COUNTIF($S$28:$S$35,A182)+COUNTIF($S$17:$S$24,A182)+COUNTIF($S$6:$S$13,A182)</f>
        <v>1</v>
      </c>
      <c r="T182" s="20">
        <f t="shared" si="42"/>
        <v>1</v>
      </c>
      <c r="W182" s="21">
        <v>2</v>
      </c>
      <c r="X182" s="21">
        <v>2</v>
      </c>
      <c r="Y182" s="21">
        <v>4</v>
      </c>
      <c r="Z182" s="20">
        <v>4</v>
      </c>
      <c r="AA182" s="7" t="s">
        <v>365</v>
      </c>
    </row>
    <row r="183" spans="1:27" ht="16.5" x14ac:dyDescent="0.2">
      <c r="A183" s="21" t="s">
        <v>143</v>
      </c>
      <c r="B183" s="21">
        <f t="shared" si="28"/>
        <v>1</v>
      </c>
      <c r="C183" s="21">
        <f t="shared" si="29"/>
        <v>0</v>
      </c>
      <c r="D183" s="21">
        <f t="shared" si="30"/>
        <v>1</v>
      </c>
      <c r="E183" s="21">
        <f t="shared" si="31"/>
        <v>1</v>
      </c>
      <c r="F183" s="21">
        <f t="shared" si="32"/>
        <v>0</v>
      </c>
      <c r="G183" s="21">
        <f>COUNTIF($G$67:$G$80,A183)+COUNTIF($G$53:$G$63,A183)+COUNTIF($G$39:$G$49,A183)+COUNTIF($G$28:$G$35,A183)+COUNTIF($G$17:G121,$A$86)+COUNTIF($G$6:$G$13,A183)</f>
        <v>0</v>
      </c>
      <c r="H183" s="21">
        <f t="shared" si="43"/>
        <v>1</v>
      </c>
      <c r="I183" s="21">
        <f t="shared" si="44"/>
        <v>1</v>
      </c>
      <c r="J183" s="20">
        <f t="shared" si="41"/>
        <v>5</v>
      </c>
      <c r="K183" s="20">
        <f t="shared" si="33"/>
        <v>5</v>
      </c>
      <c r="L183" s="31">
        <f t="shared" si="34"/>
        <v>0</v>
      </c>
      <c r="M183" s="16">
        <f t="shared" si="35"/>
        <v>0</v>
      </c>
      <c r="N183" s="16">
        <f t="shared" si="36"/>
        <v>0</v>
      </c>
      <c r="O183" s="16">
        <f t="shared" si="37"/>
        <v>0</v>
      </c>
      <c r="P183" s="16">
        <f t="shared" si="38"/>
        <v>1</v>
      </c>
      <c r="Q183" s="16">
        <f t="shared" si="39"/>
        <v>0</v>
      </c>
      <c r="R183" s="16">
        <f t="shared" si="40"/>
        <v>1</v>
      </c>
      <c r="S183" s="32">
        <f t="shared" si="45"/>
        <v>1</v>
      </c>
      <c r="T183" s="20">
        <f t="shared" si="42"/>
        <v>3</v>
      </c>
      <c r="W183" s="21">
        <v>4</v>
      </c>
      <c r="X183" s="21">
        <v>4</v>
      </c>
      <c r="Y183" s="21">
        <v>8</v>
      </c>
      <c r="Z183" s="20">
        <v>8</v>
      </c>
      <c r="AA183" s="7" t="s">
        <v>371</v>
      </c>
    </row>
    <row r="184" spans="1:27" ht="16.5" x14ac:dyDescent="0.25">
      <c r="A184" s="21" t="s">
        <v>141</v>
      </c>
      <c r="B184" s="21">
        <f t="shared" si="28"/>
        <v>0</v>
      </c>
      <c r="C184" s="21">
        <f t="shared" si="29"/>
        <v>0</v>
      </c>
      <c r="D184" s="21">
        <f t="shared" si="30"/>
        <v>1</v>
      </c>
      <c r="E184" s="21">
        <f t="shared" si="31"/>
        <v>1</v>
      </c>
      <c r="F184" s="21">
        <f t="shared" si="32"/>
        <v>0</v>
      </c>
      <c r="G184" s="21">
        <f>COUNTIF($G$67:$G$80,A184)+COUNTIF($G$53:$G$63,A184)+COUNTIF($G$39:$G$49,A184)+COUNTIF($G$28:$G$35,A184)+COUNTIF($G$17:G122,$A$86)+COUNTIF($G$6:$G$13,A184)</f>
        <v>1</v>
      </c>
      <c r="H184" s="21">
        <f t="shared" si="43"/>
        <v>1</v>
      </c>
      <c r="I184" s="21">
        <f t="shared" si="44"/>
        <v>0</v>
      </c>
      <c r="J184" s="20">
        <f t="shared" si="41"/>
        <v>4</v>
      </c>
      <c r="K184" s="20">
        <f t="shared" si="33"/>
        <v>4</v>
      </c>
      <c r="L184" s="31">
        <f t="shared" si="34"/>
        <v>0</v>
      </c>
      <c r="M184" s="16">
        <f t="shared" si="35"/>
        <v>1</v>
      </c>
      <c r="N184" s="16">
        <f t="shared" si="36"/>
        <v>0</v>
      </c>
      <c r="O184" s="16">
        <f t="shared" si="37"/>
        <v>1</v>
      </c>
      <c r="P184" s="16">
        <f t="shared" si="38"/>
        <v>1</v>
      </c>
      <c r="Q184" s="16">
        <f t="shared" si="39"/>
        <v>0</v>
      </c>
      <c r="R184" s="16">
        <f t="shared" si="40"/>
        <v>0</v>
      </c>
      <c r="S184" s="32">
        <f t="shared" si="45"/>
        <v>1</v>
      </c>
      <c r="T184" s="20">
        <f t="shared" si="42"/>
        <v>4</v>
      </c>
      <c r="W184" s="21">
        <v>3</v>
      </c>
      <c r="X184" s="21">
        <v>5</v>
      </c>
      <c r="Y184" s="21">
        <v>8</v>
      </c>
      <c r="Z184" s="20">
        <v>8</v>
      </c>
      <c r="AA184" s="33" t="s">
        <v>332</v>
      </c>
    </row>
    <row r="185" spans="1:27" ht="16.5" x14ac:dyDescent="0.2">
      <c r="A185" s="21" t="s">
        <v>139</v>
      </c>
      <c r="B185" s="21">
        <f t="shared" si="28"/>
        <v>1</v>
      </c>
      <c r="C185" s="21">
        <f t="shared" si="29"/>
        <v>1</v>
      </c>
      <c r="D185" s="21">
        <f t="shared" si="30"/>
        <v>0</v>
      </c>
      <c r="E185" s="21">
        <f t="shared" si="31"/>
        <v>0</v>
      </c>
      <c r="F185" s="21">
        <f t="shared" si="32"/>
        <v>1</v>
      </c>
      <c r="G185" s="21">
        <f>COUNTIF($G$67:$G$80,A185)+COUNTIF($G$53:$G$63,A185)+COUNTIF($G$39:$G$49,A185)+COUNTIF($G$28:$G$35,A185)+COUNTIF($G$17:G123,$A$86)+COUNTIF($G$6:$G$13,A185)</f>
        <v>1</v>
      </c>
      <c r="H185" s="21">
        <f t="shared" si="43"/>
        <v>1</v>
      </c>
      <c r="I185" s="21">
        <f t="shared" si="44"/>
        <v>0</v>
      </c>
      <c r="J185" s="20">
        <f t="shared" si="41"/>
        <v>5</v>
      </c>
      <c r="K185" s="20">
        <f t="shared" si="33"/>
        <v>5</v>
      </c>
      <c r="L185" s="31">
        <f t="shared" si="34"/>
        <v>0</v>
      </c>
      <c r="M185" s="16">
        <f t="shared" si="35"/>
        <v>0</v>
      </c>
      <c r="N185" s="16">
        <f t="shared" si="36"/>
        <v>1</v>
      </c>
      <c r="O185" s="16">
        <f t="shared" si="37"/>
        <v>0</v>
      </c>
      <c r="P185" s="16">
        <f t="shared" si="38"/>
        <v>0</v>
      </c>
      <c r="Q185" s="16">
        <f t="shared" si="39"/>
        <v>0</v>
      </c>
      <c r="R185" s="16">
        <f t="shared" si="40"/>
        <v>1</v>
      </c>
      <c r="S185" s="32">
        <f t="shared" si="45"/>
        <v>1</v>
      </c>
      <c r="T185" s="20">
        <f t="shared" si="42"/>
        <v>3</v>
      </c>
      <c r="W185" s="21">
        <v>5</v>
      </c>
      <c r="X185" s="21">
        <v>3</v>
      </c>
      <c r="Y185" s="21">
        <v>8</v>
      </c>
      <c r="Z185" s="20">
        <v>8</v>
      </c>
      <c r="AA185" s="7" t="s">
        <v>367</v>
      </c>
    </row>
    <row r="186" spans="1:27" ht="16.5" x14ac:dyDescent="0.25">
      <c r="A186" s="21" t="s">
        <v>137</v>
      </c>
      <c r="B186" s="21">
        <f t="shared" si="28"/>
        <v>1</v>
      </c>
      <c r="C186" s="21">
        <f t="shared" si="29"/>
        <v>0</v>
      </c>
      <c r="D186" s="21">
        <f t="shared" si="30"/>
        <v>0</v>
      </c>
      <c r="E186" s="21">
        <f t="shared" si="31"/>
        <v>1</v>
      </c>
      <c r="F186" s="21">
        <f t="shared" si="32"/>
        <v>1</v>
      </c>
      <c r="G186" s="21">
        <f>COUNTIF($G$67:$G$80,A186)+COUNTIF($G$53:$G$63,A186)+COUNTIF($G$39:$G$49,A186)+COUNTIF($G$28:$G$35,A186)+COUNTIF($G$17:G124,$A$86)+COUNTIF($G$6:$G$13,A186)</f>
        <v>0</v>
      </c>
      <c r="H186" s="21">
        <f t="shared" si="43"/>
        <v>1</v>
      </c>
      <c r="I186" s="21">
        <f t="shared" si="44"/>
        <v>1</v>
      </c>
      <c r="J186" s="20">
        <f t="shared" si="41"/>
        <v>5</v>
      </c>
      <c r="K186" s="20">
        <f t="shared" si="33"/>
        <v>5</v>
      </c>
      <c r="L186" s="31">
        <f t="shared" si="34"/>
        <v>0</v>
      </c>
      <c r="M186" s="16">
        <f t="shared" si="35"/>
        <v>0</v>
      </c>
      <c r="N186" s="16">
        <f t="shared" si="36"/>
        <v>0</v>
      </c>
      <c r="O186" s="16">
        <f t="shared" si="37"/>
        <v>1</v>
      </c>
      <c r="P186" s="16">
        <f t="shared" si="38"/>
        <v>1</v>
      </c>
      <c r="Q186" s="16">
        <f t="shared" si="39"/>
        <v>0</v>
      </c>
      <c r="R186" s="16">
        <f t="shared" si="40"/>
        <v>0</v>
      </c>
      <c r="S186" s="32">
        <f t="shared" si="45"/>
        <v>1</v>
      </c>
      <c r="T186" s="20">
        <f t="shared" si="42"/>
        <v>3</v>
      </c>
      <c r="W186" s="21">
        <v>4</v>
      </c>
      <c r="X186" s="21">
        <v>4</v>
      </c>
      <c r="Y186" s="21">
        <v>8</v>
      </c>
      <c r="Z186" s="20">
        <v>8</v>
      </c>
      <c r="AA186" s="33" t="s">
        <v>331</v>
      </c>
    </row>
    <row r="187" spans="1:27" ht="14.25" x14ac:dyDescent="0.25">
      <c r="A187" s="21" t="s">
        <v>135</v>
      </c>
      <c r="B187" s="21">
        <f t="shared" si="28"/>
        <v>1</v>
      </c>
      <c r="C187" s="21">
        <f t="shared" si="29"/>
        <v>0</v>
      </c>
      <c r="D187" s="21">
        <f t="shared" si="30"/>
        <v>1</v>
      </c>
      <c r="E187" s="21">
        <f t="shared" si="31"/>
        <v>0</v>
      </c>
      <c r="F187" s="21">
        <f t="shared" si="32"/>
        <v>0</v>
      </c>
      <c r="G187" s="21">
        <f>COUNTIF($G$67:$G$80,A187)+COUNTIF($G$53:$G$63,A187)+COUNTIF($G$39:$G$49,A187)+COUNTIF($G$28:$G$35,A187)+COUNTIF($G$17:G125,$A$86)+COUNTIF($G$6:$G$13,A187)</f>
        <v>1</v>
      </c>
      <c r="H187" s="21">
        <f t="shared" si="43"/>
        <v>1</v>
      </c>
      <c r="I187" s="21">
        <f t="shared" si="44"/>
        <v>0</v>
      </c>
      <c r="J187" s="20">
        <f t="shared" si="41"/>
        <v>4</v>
      </c>
      <c r="K187" s="20">
        <f t="shared" si="33"/>
        <v>4</v>
      </c>
      <c r="L187" s="31">
        <f t="shared" si="34"/>
        <v>0</v>
      </c>
      <c r="M187" s="16">
        <f t="shared" si="35"/>
        <v>0</v>
      </c>
      <c r="N187" s="16">
        <f t="shared" si="36"/>
        <v>1</v>
      </c>
      <c r="O187" s="16">
        <f t="shared" si="37"/>
        <v>0</v>
      </c>
      <c r="P187" s="16">
        <f t="shared" si="38"/>
        <v>0</v>
      </c>
      <c r="Q187" s="16">
        <f t="shared" si="39"/>
        <v>0</v>
      </c>
      <c r="R187" s="16">
        <f t="shared" si="40"/>
        <v>1</v>
      </c>
      <c r="S187" s="32">
        <f t="shared" si="45"/>
        <v>1</v>
      </c>
      <c r="T187" s="20">
        <f t="shared" si="42"/>
        <v>3</v>
      </c>
      <c r="W187" s="21">
        <v>4</v>
      </c>
      <c r="X187" s="21">
        <v>3</v>
      </c>
      <c r="Y187" s="21">
        <v>7</v>
      </c>
      <c r="Z187" s="20">
        <v>7</v>
      </c>
      <c r="AA187" s="38" t="s">
        <v>783</v>
      </c>
    </row>
    <row r="188" spans="1:27" x14ac:dyDescent="0.2">
      <c r="A188" s="21" t="s">
        <v>133</v>
      </c>
      <c r="B188" s="21">
        <f t="shared" si="28"/>
        <v>0</v>
      </c>
      <c r="C188" s="21">
        <f t="shared" si="29"/>
        <v>0</v>
      </c>
      <c r="D188" s="21">
        <f t="shared" si="30"/>
        <v>1</v>
      </c>
      <c r="E188" s="21">
        <f t="shared" si="31"/>
        <v>0</v>
      </c>
      <c r="F188" s="21">
        <f t="shared" si="32"/>
        <v>1</v>
      </c>
      <c r="G188" s="21">
        <f>COUNTIF($G$67:$G$80,A188)+COUNTIF($G$53:$G$63,A188)+COUNTIF($G$39:$G$49,A188)+COUNTIF($G$28:$G$35,A188)+COUNTIF($G$17:G126,$A$86)+COUNTIF($G$6:$G$13,A188)</f>
        <v>0</v>
      </c>
      <c r="H188" s="21">
        <f t="shared" si="43"/>
        <v>1</v>
      </c>
      <c r="I188" s="21">
        <f t="shared" si="44"/>
        <v>0</v>
      </c>
      <c r="J188" s="20">
        <f t="shared" si="41"/>
        <v>3</v>
      </c>
      <c r="K188" s="20">
        <f t="shared" si="33"/>
        <v>3</v>
      </c>
      <c r="L188" s="31">
        <f t="shared" si="34"/>
        <v>0</v>
      </c>
      <c r="M188" s="16">
        <f t="shared" si="35"/>
        <v>0</v>
      </c>
      <c r="N188" s="16">
        <f t="shared" si="36"/>
        <v>0</v>
      </c>
      <c r="O188" s="16">
        <f t="shared" si="37"/>
        <v>0</v>
      </c>
      <c r="P188" s="16">
        <f t="shared" si="38"/>
        <v>0</v>
      </c>
      <c r="Q188" s="16">
        <f t="shared" si="39"/>
        <v>0</v>
      </c>
      <c r="R188" s="16">
        <f t="shared" si="40"/>
        <v>1</v>
      </c>
      <c r="S188" s="32">
        <f t="shared" si="45"/>
        <v>0</v>
      </c>
      <c r="T188" s="20">
        <f t="shared" si="42"/>
        <v>1</v>
      </c>
      <c r="W188" s="21">
        <v>2</v>
      </c>
      <c r="X188" s="21">
        <v>2</v>
      </c>
      <c r="Y188" s="21">
        <v>4</v>
      </c>
      <c r="Z188" s="20">
        <v>4</v>
      </c>
    </row>
    <row r="189" spans="1:27" ht="14.25" x14ac:dyDescent="0.25">
      <c r="A189" s="21" t="s">
        <v>131</v>
      </c>
      <c r="B189" s="21">
        <f t="shared" si="28"/>
        <v>1</v>
      </c>
      <c r="C189" s="21">
        <f t="shared" si="29"/>
        <v>1</v>
      </c>
      <c r="D189" s="21">
        <f t="shared" si="30"/>
        <v>0</v>
      </c>
      <c r="E189" s="21">
        <f t="shared" si="31"/>
        <v>1</v>
      </c>
      <c r="F189" s="21">
        <f t="shared" si="32"/>
        <v>0</v>
      </c>
      <c r="G189" s="21">
        <f>COUNTIF($G$67:$G$80,A189)+COUNTIF($G$53:$G$63,A189)+COUNTIF($G$39:$G$49,A189)+COUNTIF($G$28:$G$35,A189)+COUNTIF($G$17:G127,$A$86)+COUNTIF($G$6:$G$13,A189)</f>
        <v>0</v>
      </c>
      <c r="H189" s="21">
        <f t="shared" si="43"/>
        <v>1</v>
      </c>
      <c r="I189" s="21">
        <f t="shared" si="44"/>
        <v>0</v>
      </c>
      <c r="J189" s="20">
        <f t="shared" si="41"/>
        <v>4</v>
      </c>
      <c r="K189" s="20">
        <f t="shared" si="33"/>
        <v>4</v>
      </c>
      <c r="L189" s="31">
        <f t="shared" si="34"/>
        <v>0</v>
      </c>
      <c r="M189" s="16">
        <f t="shared" si="35"/>
        <v>0</v>
      </c>
      <c r="N189" s="16">
        <f t="shared" si="36"/>
        <v>0</v>
      </c>
      <c r="O189" s="16">
        <f t="shared" si="37"/>
        <v>0</v>
      </c>
      <c r="P189" s="16">
        <f t="shared" si="38"/>
        <v>0</v>
      </c>
      <c r="Q189" s="16">
        <f t="shared" si="39"/>
        <v>0</v>
      </c>
      <c r="R189" s="16">
        <f t="shared" si="40"/>
        <v>0</v>
      </c>
      <c r="S189" s="32">
        <f t="shared" si="45"/>
        <v>1</v>
      </c>
      <c r="T189" s="20">
        <f t="shared" si="42"/>
        <v>1</v>
      </c>
      <c r="W189" s="21">
        <v>3</v>
      </c>
      <c r="X189" s="21">
        <v>3</v>
      </c>
      <c r="Y189" s="21">
        <v>6</v>
      </c>
      <c r="Z189" s="20">
        <v>6</v>
      </c>
      <c r="AA189" s="23" t="s">
        <v>782</v>
      </c>
    </row>
    <row r="190" spans="1:27" x14ac:dyDescent="0.2">
      <c r="A190" s="21" t="s">
        <v>129</v>
      </c>
      <c r="B190" s="21">
        <f t="shared" si="28"/>
        <v>0</v>
      </c>
      <c r="C190" s="21">
        <f t="shared" si="29"/>
        <v>1</v>
      </c>
      <c r="D190" s="21">
        <f t="shared" si="30"/>
        <v>0</v>
      </c>
      <c r="E190" s="21">
        <f t="shared" si="31"/>
        <v>1</v>
      </c>
      <c r="F190" s="21">
        <f t="shared" si="32"/>
        <v>0</v>
      </c>
      <c r="G190" s="21">
        <f>COUNTIF($G$67:$G$80,A190)+COUNTIF($G$53:$G$63,A190)+COUNTIF($G$39:$G$49,A190)+COUNTIF($G$28:$G$35,A190)+COUNTIF($G$17:G128,$A$86)+COUNTIF($G$6:$G$13,A190)</f>
        <v>0</v>
      </c>
      <c r="H190" s="21">
        <f t="shared" si="43"/>
        <v>1</v>
      </c>
      <c r="I190" s="21">
        <f t="shared" si="44"/>
        <v>0</v>
      </c>
      <c r="J190" s="20">
        <f t="shared" si="41"/>
        <v>3</v>
      </c>
      <c r="K190" s="20">
        <f t="shared" si="33"/>
        <v>3</v>
      </c>
      <c r="L190" s="31">
        <f t="shared" si="34"/>
        <v>0</v>
      </c>
      <c r="M190" s="16">
        <f t="shared" si="35"/>
        <v>0</v>
      </c>
      <c r="N190" s="16">
        <f t="shared" si="36"/>
        <v>0</v>
      </c>
      <c r="O190" s="16">
        <f t="shared" si="37"/>
        <v>0</v>
      </c>
      <c r="P190" s="16">
        <f t="shared" si="38"/>
        <v>0</v>
      </c>
      <c r="Q190" s="16">
        <f t="shared" si="39"/>
        <v>0</v>
      </c>
      <c r="R190" s="16">
        <f t="shared" si="40"/>
        <v>0</v>
      </c>
      <c r="S190" s="32">
        <f t="shared" si="45"/>
        <v>0</v>
      </c>
      <c r="T190" s="20">
        <f t="shared" si="42"/>
        <v>0</v>
      </c>
      <c r="W190" s="21">
        <v>2</v>
      </c>
      <c r="X190" s="21">
        <v>2</v>
      </c>
      <c r="Y190" s="21">
        <v>4</v>
      </c>
      <c r="Z190" s="20">
        <v>4</v>
      </c>
    </row>
    <row r="191" spans="1:27" x14ac:dyDescent="0.2">
      <c r="A191" s="21" t="s">
        <v>127</v>
      </c>
      <c r="B191" s="21">
        <f t="shared" si="28"/>
        <v>0</v>
      </c>
      <c r="C191" s="21">
        <f t="shared" si="29"/>
        <v>0</v>
      </c>
      <c r="D191" s="21">
        <f t="shared" si="30"/>
        <v>0</v>
      </c>
      <c r="E191" s="21">
        <f t="shared" si="31"/>
        <v>0</v>
      </c>
      <c r="F191" s="21">
        <f t="shared" si="32"/>
        <v>0</v>
      </c>
      <c r="G191" s="21">
        <f>COUNTIF($G$67:$G$80,A191)+COUNTIF($G$53:$G$63,A191)+COUNTIF($G$39:$G$49,A191)+COUNTIF($G$28:$G$35,A191)+COUNTIF($G$17:G129,$A$86)+COUNTIF($G$6:$G$13,A191)</f>
        <v>0</v>
      </c>
      <c r="H191" s="21">
        <f t="shared" si="43"/>
        <v>1</v>
      </c>
      <c r="I191" s="21">
        <f t="shared" si="44"/>
        <v>1</v>
      </c>
      <c r="J191" s="20">
        <f t="shared" si="41"/>
        <v>2</v>
      </c>
      <c r="K191" s="20">
        <f t="shared" si="33"/>
        <v>2</v>
      </c>
      <c r="L191" s="31">
        <f t="shared" si="34"/>
        <v>0</v>
      </c>
      <c r="M191" s="16">
        <f t="shared" si="35"/>
        <v>0</v>
      </c>
      <c r="N191" s="16">
        <f t="shared" si="36"/>
        <v>0</v>
      </c>
      <c r="O191" s="16">
        <f t="shared" si="37"/>
        <v>0</v>
      </c>
      <c r="P191" s="16">
        <f t="shared" si="38"/>
        <v>0</v>
      </c>
      <c r="Q191" s="16">
        <f t="shared" si="39"/>
        <v>0</v>
      </c>
      <c r="R191" s="16">
        <f t="shared" si="40"/>
        <v>0</v>
      </c>
      <c r="S191" s="32">
        <f t="shared" si="45"/>
        <v>0</v>
      </c>
      <c r="T191" s="20">
        <f t="shared" si="42"/>
        <v>0</v>
      </c>
      <c r="W191" s="21">
        <v>1</v>
      </c>
      <c r="X191" s="21">
        <v>1</v>
      </c>
      <c r="Y191" s="21">
        <v>2</v>
      </c>
      <c r="Z191" s="20">
        <v>2</v>
      </c>
    </row>
    <row r="192" spans="1:27" x14ac:dyDescent="0.2">
      <c r="A192" s="21" t="s">
        <v>125</v>
      </c>
      <c r="B192" s="21">
        <f t="shared" si="28"/>
        <v>0</v>
      </c>
      <c r="C192" s="21">
        <f t="shared" si="29"/>
        <v>1</v>
      </c>
      <c r="D192" s="21">
        <f t="shared" si="30"/>
        <v>1</v>
      </c>
      <c r="E192" s="21">
        <f t="shared" si="31"/>
        <v>0</v>
      </c>
      <c r="F192" s="21">
        <f t="shared" si="32"/>
        <v>1</v>
      </c>
      <c r="G192" s="21">
        <f>COUNTIF($G$67:$G$80,A192)+COUNTIF($G$53:$G$63,A192)+COUNTIF($G$39:$G$49,A192)+COUNTIF($G$28:$G$35,A192)+COUNTIF($G$17:G130,$A$86)+COUNTIF($G$6:$G$13,A192)</f>
        <v>0</v>
      </c>
      <c r="H192" s="21">
        <f t="shared" si="43"/>
        <v>0</v>
      </c>
      <c r="I192" s="21">
        <f t="shared" si="44"/>
        <v>1</v>
      </c>
      <c r="J192" s="20">
        <f t="shared" si="41"/>
        <v>4</v>
      </c>
      <c r="K192" s="20">
        <f t="shared" si="33"/>
        <v>4</v>
      </c>
      <c r="L192" s="31">
        <f t="shared" si="34"/>
        <v>0</v>
      </c>
      <c r="M192" s="16">
        <f t="shared" si="35"/>
        <v>1</v>
      </c>
      <c r="N192" s="16">
        <f t="shared" si="36"/>
        <v>1</v>
      </c>
      <c r="O192" s="16">
        <f t="shared" si="37"/>
        <v>0</v>
      </c>
      <c r="P192" s="16">
        <f t="shared" si="38"/>
        <v>0</v>
      </c>
      <c r="Q192" s="16">
        <f t="shared" si="39"/>
        <v>1</v>
      </c>
      <c r="R192" s="16">
        <f t="shared" si="40"/>
        <v>0</v>
      </c>
      <c r="S192" s="32">
        <f t="shared" si="45"/>
        <v>0</v>
      </c>
      <c r="T192" s="20">
        <f t="shared" si="42"/>
        <v>3</v>
      </c>
      <c r="W192" s="21">
        <v>4</v>
      </c>
      <c r="X192" s="21">
        <v>4</v>
      </c>
      <c r="Y192" s="21">
        <v>8</v>
      </c>
      <c r="Z192" s="20">
        <v>8</v>
      </c>
    </row>
    <row r="193" spans="1:27" x14ac:dyDescent="0.2">
      <c r="A193" s="21" t="s">
        <v>123</v>
      </c>
      <c r="B193" s="21">
        <f t="shared" si="28"/>
        <v>0</v>
      </c>
      <c r="C193" s="21">
        <f t="shared" si="29"/>
        <v>1</v>
      </c>
      <c r="D193" s="21">
        <f t="shared" si="30"/>
        <v>1</v>
      </c>
      <c r="E193" s="21">
        <f t="shared" si="31"/>
        <v>0</v>
      </c>
      <c r="F193" s="21">
        <f t="shared" si="32"/>
        <v>1</v>
      </c>
      <c r="G193" s="21">
        <f>COUNTIF($G$67:$G$80,A193)+COUNTIF($G$53:$G$63,A193)+COUNTIF($G$39:$G$49,A193)+COUNTIF($G$28:$G$35,A193)+COUNTIF($G$17:G131,$A$86)+COUNTIF($G$6:$G$13,A193)</f>
        <v>1</v>
      </c>
      <c r="H193" s="21">
        <f t="shared" si="43"/>
        <v>0</v>
      </c>
      <c r="I193" s="21">
        <f t="shared" si="44"/>
        <v>1</v>
      </c>
      <c r="J193" s="20">
        <f t="shared" si="41"/>
        <v>5</v>
      </c>
      <c r="K193" s="20">
        <f t="shared" si="33"/>
        <v>5</v>
      </c>
      <c r="L193" s="31">
        <f t="shared" si="34"/>
        <v>0</v>
      </c>
      <c r="M193" s="16">
        <f t="shared" si="35"/>
        <v>1</v>
      </c>
      <c r="N193" s="16">
        <f t="shared" si="36"/>
        <v>0</v>
      </c>
      <c r="O193" s="16">
        <f t="shared" si="37"/>
        <v>0</v>
      </c>
      <c r="P193" s="16">
        <f t="shared" si="38"/>
        <v>1</v>
      </c>
      <c r="Q193" s="16">
        <f t="shared" si="39"/>
        <v>1</v>
      </c>
      <c r="R193" s="16">
        <f t="shared" si="40"/>
        <v>1</v>
      </c>
      <c r="S193" s="32">
        <f t="shared" si="45"/>
        <v>0</v>
      </c>
      <c r="T193" s="20">
        <f t="shared" si="42"/>
        <v>4</v>
      </c>
      <c r="W193" s="21">
        <v>6</v>
      </c>
      <c r="X193" s="21">
        <v>3</v>
      </c>
      <c r="Y193" s="21">
        <v>9</v>
      </c>
      <c r="Z193" s="20">
        <v>9</v>
      </c>
    </row>
    <row r="194" spans="1:27" x14ac:dyDescent="0.2">
      <c r="A194" s="21" t="s">
        <v>119</v>
      </c>
      <c r="B194" s="21">
        <f t="shared" si="28"/>
        <v>0</v>
      </c>
      <c r="C194" s="21">
        <f t="shared" si="29"/>
        <v>1</v>
      </c>
      <c r="D194" s="21">
        <f t="shared" si="30"/>
        <v>1</v>
      </c>
      <c r="E194" s="21">
        <f t="shared" si="31"/>
        <v>1</v>
      </c>
      <c r="F194" s="21">
        <f t="shared" si="32"/>
        <v>1</v>
      </c>
      <c r="G194" s="21">
        <f>COUNTIF($G$67:$G$80,A194)+COUNTIF($G$53:$G$63,A194)+COUNTIF($G$39:$G$49,A194)+COUNTIF($G$28:$G$35,A194)+COUNTIF($G$17:G132,$A$86)+COUNTIF($G$6:$G$13,A194)</f>
        <v>0</v>
      </c>
      <c r="H194" s="21">
        <f t="shared" si="43"/>
        <v>1</v>
      </c>
      <c r="I194" s="21">
        <f t="shared" si="44"/>
        <v>0</v>
      </c>
      <c r="J194" s="20">
        <f t="shared" si="41"/>
        <v>5</v>
      </c>
      <c r="K194" s="20">
        <f t="shared" si="33"/>
        <v>5</v>
      </c>
      <c r="L194" s="31">
        <f t="shared" si="34"/>
        <v>0</v>
      </c>
      <c r="M194" s="16">
        <f t="shared" si="35"/>
        <v>1</v>
      </c>
      <c r="N194" s="16">
        <f t="shared" si="36"/>
        <v>0</v>
      </c>
      <c r="O194" s="16">
        <f t="shared" si="37"/>
        <v>0</v>
      </c>
      <c r="P194" s="16">
        <f t="shared" si="38"/>
        <v>1</v>
      </c>
      <c r="Q194" s="16">
        <f t="shared" si="39"/>
        <v>1</v>
      </c>
      <c r="R194" s="16">
        <f t="shared" si="40"/>
        <v>1</v>
      </c>
      <c r="S194" s="32">
        <f t="shared" si="45"/>
        <v>0</v>
      </c>
      <c r="T194" s="20">
        <f t="shared" si="42"/>
        <v>4</v>
      </c>
      <c r="W194" s="21">
        <v>5</v>
      </c>
      <c r="X194" s="21">
        <v>3</v>
      </c>
      <c r="Y194" s="21">
        <v>8</v>
      </c>
      <c r="Z194" s="20">
        <v>8</v>
      </c>
    </row>
    <row r="195" spans="1:27" x14ac:dyDescent="0.2">
      <c r="A195" s="21" t="s">
        <v>117</v>
      </c>
      <c r="B195" s="21">
        <f t="shared" si="28"/>
        <v>0</v>
      </c>
      <c r="C195" s="21">
        <f t="shared" si="29"/>
        <v>1</v>
      </c>
      <c r="D195" s="21">
        <f t="shared" si="30"/>
        <v>0</v>
      </c>
      <c r="E195" s="21">
        <f t="shared" si="31"/>
        <v>0</v>
      </c>
      <c r="F195" s="21">
        <f t="shared" si="32"/>
        <v>1</v>
      </c>
      <c r="G195" s="21">
        <f>COUNTIF($G$67:$G$80,A195)+COUNTIF($G$53:$G$63,A195)+COUNTIF($G$39:$G$49,A195)+COUNTIF($G$28:$G$35,A195)+COUNTIF($G$17:G133,$A$86)+COUNTIF($G$6:$G$13,A195)</f>
        <v>1</v>
      </c>
      <c r="H195" s="21">
        <f t="shared" si="43"/>
        <v>1</v>
      </c>
      <c r="I195" s="21">
        <f t="shared" si="44"/>
        <v>1</v>
      </c>
      <c r="J195" s="20">
        <f t="shared" si="41"/>
        <v>5</v>
      </c>
      <c r="K195" s="20">
        <f t="shared" si="33"/>
        <v>5</v>
      </c>
      <c r="L195" s="31">
        <f t="shared" si="34"/>
        <v>0</v>
      </c>
      <c r="M195" s="16">
        <f t="shared" si="35"/>
        <v>0</v>
      </c>
      <c r="N195" s="16">
        <f t="shared" si="36"/>
        <v>1</v>
      </c>
      <c r="O195" s="16">
        <f t="shared" si="37"/>
        <v>1</v>
      </c>
      <c r="P195" s="16">
        <f t="shared" si="38"/>
        <v>1</v>
      </c>
      <c r="Q195" s="16">
        <f t="shared" si="39"/>
        <v>1</v>
      </c>
      <c r="R195" s="16">
        <f t="shared" si="40"/>
        <v>1</v>
      </c>
      <c r="S195" s="32">
        <f t="shared" si="45"/>
        <v>0</v>
      </c>
      <c r="T195" s="20">
        <f t="shared" si="42"/>
        <v>5</v>
      </c>
      <c r="W195" s="21">
        <v>6</v>
      </c>
      <c r="X195" s="21">
        <v>5</v>
      </c>
      <c r="Y195" s="21">
        <v>11</v>
      </c>
      <c r="Z195" s="20">
        <v>11</v>
      </c>
    </row>
    <row r="196" spans="1:27" x14ac:dyDescent="0.2">
      <c r="A196" s="21" t="s">
        <v>115</v>
      </c>
      <c r="B196" s="21">
        <f t="shared" si="28"/>
        <v>0</v>
      </c>
      <c r="C196" s="21">
        <f t="shared" si="29"/>
        <v>0</v>
      </c>
      <c r="D196" s="21">
        <f t="shared" si="30"/>
        <v>1</v>
      </c>
      <c r="E196" s="21">
        <f t="shared" si="31"/>
        <v>1</v>
      </c>
      <c r="F196" s="21">
        <f t="shared" si="32"/>
        <v>0</v>
      </c>
      <c r="G196" s="21">
        <f>COUNTIF($G$67:$G$80,A196)+COUNTIF($G$53:$G$63,A196)+COUNTIF($G$39:$G$49,A196)+COUNTIF($G$28:$G$35,A196)+COUNTIF($G$17:G134,$A$86)+COUNTIF($G$6:$G$13,A196)</f>
        <v>1</v>
      </c>
      <c r="H196" s="21">
        <f t="shared" si="43"/>
        <v>1</v>
      </c>
      <c r="I196" s="21">
        <f t="shared" si="44"/>
        <v>1</v>
      </c>
      <c r="J196" s="20">
        <f t="shared" si="41"/>
        <v>5</v>
      </c>
      <c r="K196" s="20">
        <f t="shared" si="33"/>
        <v>5</v>
      </c>
      <c r="L196" s="31">
        <f t="shared" si="34"/>
        <v>0</v>
      </c>
      <c r="M196" s="16">
        <f t="shared" si="35"/>
        <v>0</v>
      </c>
      <c r="N196" s="16">
        <f t="shared" si="36"/>
        <v>1</v>
      </c>
      <c r="O196" s="16">
        <f t="shared" si="37"/>
        <v>1</v>
      </c>
      <c r="P196" s="16">
        <f t="shared" si="38"/>
        <v>0</v>
      </c>
      <c r="Q196" s="16">
        <f t="shared" si="39"/>
        <v>1</v>
      </c>
      <c r="R196" s="16">
        <f t="shared" si="40"/>
        <v>1</v>
      </c>
      <c r="S196" s="32">
        <f t="shared" si="45"/>
        <v>0</v>
      </c>
      <c r="T196" s="20">
        <f t="shared" si="42"/>
        <v>4</v>
      </c>
      <c r="W196" s="21">
        <v>5</v>
      </c>
      <c r="X196" s="21">
        <v>4</v>
      </c>
      <c r="Y196" s="21">
        <v>9</v>
      </c>
      <c r="Z196" s="20">
        <v>9</v>
      </c>
    </row>
    <row r="197" spans="1:27" ht="16.5" x14ac:dyDescent="0.2">
      <c r="A197" s="21" t="s">
        <v>113</v>
      </c>
      <c r="B197" s="21">
        <f t="shared" si="28"/>
        <v>1</v>
      </c>
      <c r="C197" s="21">
        <f t="shared" si="29"/>
        <v>1</v>
      </c>
      <c r="D197" s="21">
        <f t="shared" si="30"/>
        <v>0</v>
      </c>
      <c r="E197" s="21">
        <f t="shared" si="31"/>
        <v>0</v>
      </c>
      <c r="F197" s="21">
        <f t="shared" si="32"/>
        <v>1</v>
      </c>
      <c r="G197" s="21">
        <f>COUNTIF($G$67:$G$80,A197)+COUNTIF($G$53:$G$63,A197)+COUNTIF($G$39:$G$49,A197)+COUNTIF($G$28:$G$35,A197)+COUNTIF($G$17:G135,$A$86)+COUNTIF($G$6:$G$13,A197)</f>
        <v>0</v>
      </c>
      <c r="H197" s="21">
        <f t="shared" si="43"/>
        <v>0</v>
      </c>
      <c r="I197" s="21">
        <f t="shared" si="44"/>
        <v>1</v>
      </c>
      <c r="J197" s="20">
        <f t="shared" si="41"/>
        <v>4</v>
      </c>
      <c r="K197" s="20">
        <f t="shared" si="33"/>
        <v>4</v>
      </c>
      <c r="L197" s="31">
        <f t="shared" si="34"/>
        <v>0</v>
      </c>
      <c r="M197" s="16">
        <f t="shared" si="35"/>
        <v>0</v>
      </c>
      <c r="N197" s="16">
        <f t="shared" si="36"/>
        <v>0</v>
      </c>
      <c r="O197" s="16">
        <f t="shared" si="37"/>
        <v>0</v>
      </c>
      <c r="P197" s="16">
        <f t="shared" si="38"/>
        <v>1</v>
      </c>
      <c r="Q197" s="16">
        <f t="shared" si="39"/>
        <v>1</v>
      </c>
      <c r="R197" s="16">
        <f t="shared" si="40"/>
        <v>0</v>
      </c>
      <c r="S197" s="32">
        <f t="shared" si="45"/>
        <v>1</v>
      </c>
      <c r="T197" s="20">
        <f t="shared" si="42"/>
        <v>3</v>
      </c>
      <c r="W197" s="21">
        <v>5</v>
      </c>
      <c r="X197" s="21">
        <v>3</v>
      </c>
      <c r="Y197" s="21">
        <v>8</v>
      </c>
      <c r="Z197" s="20">
        <v>8</v>
      </c>
      <c r="AA197" s="7" t="s">
        <v>416</v>
      </c>
    </row>
    <row r="198" spans="1:27" x14ac:dyDescent="0.2">
      <c r="A198" s="21" t="s">
        <v>110</v>
      </c>
      <c r="B198" s="21">
        <f t="shared" si="28"/>
        <v>0</v>
      </c>
      <c r="C198" s="21">
        <f t="shared" si="29"/>
        <v>1</v>
      </c>
      <c r="D198" s="21">
        <f t="shared" si="30"/>
        <v>1</v>
      </c>
      <c r="E198" s="21">
        <f t="shared" si="31"/>
        <v>0</v>
      </c>
      <c r="F198" s="21">
        <f t="shared" si="32"/>
        <v>1</v>
      </c>
      <c r="G198" s="21">
        <f>COUNTIF($G$67:$G$80,A198)+COUNTIF($G$53:$G$63,A198)+COUNTIF($G$39:$G$49,A198)+COUNTIF($G$28:$G$35,A198)+COUNTIF($G$17:G136,$A$86)+COUNTIF($G$6:$G$13,A198)</f>
        <v>0</v>
      </c>
      <c r="H198" s="21">
        <f t="shared" si="43"/>
        <v>1</v>
      </c>
      <c r="I198" s="21">
        <f t="shared" si="44"/>
        <v>1</v>
      </c>
      <c r="J198" s="20">
        <f t="shared" si="41"/>
        <v>5</v>
      </c>
      <c r="K198" s="20">
        <f t="shared" si="33"/>
        <v>5</v>
      </c>
      <c r="L198" s="31">
        <f t="shared" si="34"/>
        <v>0</v>
      </c>
      <c r="M198" s="16">
        <f t="shared" si="35"/>
        <v>1</v>
      </c>
      <c r="N198" s="16">
        <f t="shared" si="36"/>
        <v>0</v>
      </c>
      <c r="O198" s="16">
        <f t="shared" si="37"/>
        <v>1</v>
      </c>
      <c r="P198" s="16">
        <f t="shared" si="38"/>
        <v>1</v>
      </c>
      <c r="Q198" s="16">
        <f t="shared" si="39"/>
        <v>0</v>
      </c>
      <c r="R198" s="16">
        <f t="shared" si="40"/>
        <v>1</v>
      </c>
      <c r="S198" s="32">
        <f t="shared" si="45"/>
        <v>0</v>
      </c>
      <c r="T198" s="20">
        <f t="shared" si="42"/>
        <v>4</v>
      </c>
      <c r="W198" s="21">
        <v>5</v>
      </c>
      <c r="X198" s="21">
        <v>5</v>
      </c>
      <c r="Y198" s="21">
        <v>10</v>
      </c>
      <c r="Z198" s="20">
        <v>10</v>
      </c>
      <c r="AA198" s="37"/>
    </row>
    <row r="199" spans="1:27" ht="14.25" x14ac:dyDescent="0.25">
      <c r="A199" s="21" t="s">
        <v>108</v>
      </c>
      <c r="B199" s="21">
        <f t="shared" si="28"/>
        <v>1</v>
      </c>
      <c r="C199" s="21">
        <f t="shared" si="29"/>
        <v>0</v>
      </c>
      <c r="D199" s="21">
        <f t="shared" si="30"/>
        <v>1</v>
      </c>
      <c r="E199" s="21">
        <f t="shared" si="31"/>
        <v>1</v>
      </c>
      <c r="F199" s="21">
        <f t="shared" si="32"/>
        <v>0</v>
      </c>
      <c r="G199" s="21">
        <f>COUNTIF($G$67:$G$80,A199)+COUNTIF($G$53:$G$63,A199)+COUNTIF($G$39:$G$49,A199)+COUNTIF($G$28:$G$35,A199)+COUNTIF($G$17:G137,$A$86)+COUNTIF($G$6:$G$13,A199)</f>
        <v>1</v>
      </c>
      <c r="H199" s="21">
        <f t="shared" si="43"/>
        <v>0</v>
      </c>
      <c r="I199" s="21">
        <f t="shared" si="44"/>
        <v>1</v>
      </c>
      <c r="J199" s="20">
        <f t="shared" si="41"/>
        <v>5</v>
      </c>
      <c r="K199" s="20">
        <f t="shared" si="33"/>
        <v>5</v>
      </c>
      <c r="L199" s="31">
        <f t="shared" si="34"/>
        <v>0</v>
      </c>
      <c r="M199" s="16">
        <f t="shared" si="35"/>
        <v>1</v>
      </c>
      <c r="N199" s="16">
        <f t="shared" si="36"/>
        <v>0</v>
      </c>
      <c r="O199" s="16">
        <f t="shared" si="37"/>
        <v>0</v>
      </c>
      <c r="P199" s="16">
        <f t="shared" si="38"/>
        <v>0</v>
      </c>
      <c r="Q199" s="16">
        <f t="shared" si="39"/>
        <v>1</v>
      </c>
      <c r="R199" s="16">
        <f t="shared" si="40"/>
        <v>0</v>
      </c>
      <c r="S199" s="32">
        <f t="shared" si="45"/>
        <v>1</v>
      </c>
      <c r="T199" s="20">
        <f t="shared" si="42"/>
        <v>3</v>
      </c>
      <c r="W199" s="21">
        <v>4</v>
      </c>
      <c r="X199" s="21">
        <v>4</v>
      </c>
      <c r="Y199" s="21">
        <v>8</v>
      </c>
      <c r="Z199" s="20">
        <v>8</v>
      </c>
      <c r="AA199" s="23" t="s">
        <v>780</v>
      </c>
    </row>
    <row r="200" spans="1:27" x14ac:dyDescent="0.2">
      <c r="A200" s="21" t="s">
        <v>106</v>
      </c>
      <c r="B200" s="21">
        <f t="shared" si="28"/>
        <v>0</v>
      </c>
      <c r="C200" s="21">
        <f t="shared" si="29"/>
        <v>1</v>
      </c>
      <c r="D200" s="21">
        <f t="shared" si="30"/>
        <v>0</v>
      </c>
      <c r="E200" s="21">
        <f t="shared" si="31"/>
        <v>1</v>
      </c>
      <c r="F200" s="21">
        <f t="shared" si="32"/>
        <v>0</v>
      </c>
      <c r="G200" s="21">
        <f>COUNTIF($G$67:$G$80,A200)+COUNTIF($G$53:$G$63,A200)+COUNTIF($G$39:$G$49,A200)+COUNTIF($G$28:$G$35,A200)+COUNTIF($G$17:G138,$A$86)+COUNTIF($G$6:$G$13,A200)</f>
        <v>1</v>
      </c>
      <c r="H200" s="21">
        <f t="shared" si="43"/>
        <v>1</v>
      </c>
      <c r="I200" s="21">
        <f t="shared" si="44"/>
        <v>0</v>
      </c>
      <c r="J200" s="20">
        <f t="shared" si="41"/>
        <v>4</v>
      </c>
      <c r="K200" s="20">
        <f t="shared" si="33"/>
        <v>4</v>
      </c>
      <c r="L200" s="31">
        <f t="shared" si="34"/>
        <v>0</v>
      </c>
      <c r="M200" s="16">
        <f t="shared" si="35"/>
        <v>1</v>
      </c>
      <c r="N200" s="16">
        <f t="shared" si="36"/>
        <v>1</v>
      </c>
      <c r="O200" s="16">
        <f t="shared" si="37"/>
        <v>0</v>
      </c>
      <c r="P200" s="16">
        <f t="shared" si="38"/>
        <v>0</v>
      </c>
      <c r="Q200" s="16">
        <f t="shared" si="39"/>
        <v>0</v>
      </c>
      <c r="R200" s="16">
        <f t="shared" si="40"/>
        <v>0</v>
      </c>
      <c r="S200" s="32">
        <f t="shared" si="45"/>
        <v>0</v>
      </c>
      <c r="T200" s="20">
        <f t="shared" si="42"/>
        <v>2</v>
      </c>
      <c r="W200" s="21">
        <v>2</v>
      </c>
      <c r="X200" s="21">
        <v>4</v>
      </c>
      <c r="Y200" s="21">
        <v>6</v>
      </c>
      <c r="Z200" s="20">
        <v>6</v>
      </c>
    </row>
    <row r="201" spans="1:27" ht="16.5" x14ac:dyDescent="0.25">
      <c r="A201" s="21" t="s">
        <v>103</v>
      </c>
      <c r="B201" s="21">
        <f t="shared" si="28"/>
        <v>1</v>
      </c>
      <c r="C201" s="21">
        <f t="shared" si="29"/>
        <v>0</v>
      </c>
      <c r="D201" s="21">
        <f t="shared" si="30"/>
        <v>1</v>
      </c>
      <c r="E201" s="21">
        <f t="shared" si="31"/>
        <v>0</v>
      </c>
      <c r="F201" s="21">
        <f t="shared" si="32"/>
        <v>0</v>
      </c>
      <c r="G201" s="21">
        <f>COUNTIF($G$67:$G$80,A201)+COUNTIF($G$53:$G$63,A201)+COUNTIF($G$39:$G$49,A201)+COUNTIF($G$28:$G$35,A201)+COUNTIF($G$17:G139,$A$86)+COUNTIF($G$6:$G$13,A201)</f>
        <v>1</v>
      </c>
      <c r="H201" s="21">
        <f t="shared" si="43"/>
        <v>0</v>
      </c>
      <c r="I201" s="21">
        <f t="shared" si="44"/>
        <v>1</v>
      </c>
      <c r="J201" s="20">
        <f t="shared" si="41"/>
        <v>4</v>
      </c>
      <c r="K201" s="20">
        <f t="shared" si="33"/>
        <v>4</v>
      </c>
      <c r="L201" s="31">
        <f t="shared" si="34"/>
        <v>0</v>
      </c>
      <c r="M201" s="16">
        <f t="shared" si="35"/>
        <v>0</v>
      </c>
      <c r="N201" s="16">
        <f t="shared" si="36"/>
        <v>0</v>
      </c>
      <c r="O201" s="16">
        <f t="shared" si="37"/>
        <v>1</v>
      </c>
      <c r="P201" s="16">
        <f t="shared" si="38"/>
        <v>1</v>
      </c>
      <c r="Q201" s="16">
        <f t="shared" si="39"/>
        <v>0</v>
      </c>
      <c r="R201" s="16">
        <f t="shared" si="40"/>
        <v>0</v>
      </c>
      <c r="S201" s="32">
        <f t="shared" si="45"/>
        <v>1</v>
      </c>
      <c r="T201" s="20">
        <f t="shared" si="42"/>
        <v>3</v>
      </c>
      <c r="W201" s="21">
        <v>3</v>
      </c>
      <c r="X201" s="21">
        <v>4</v>
      </c>
      <c r="Y201" s="21">
        <v>7</v>
      </c>
      <c r="Z201" s="20">
        <v>7</v>
      </c>
      <c r="AA201" s="33" t="s">
        <v>330</v>
      </c>
    </row>
    <row r="202" spans="1:27" x14ac:dyDescent="0.2">
      <c r="A202" s="21" t="s">
        <v>101</v>
      </c>
      <c r="B202" s="21">
        <f t="shared" si="28"/>
        <v>0</v>
      </c>
      <c r="C202" s="21">
        <f t="shared" si="29"/>
        <v>0</v>
      </c>
      <c r="D202" s="21">
        <f t="shared" si="30"/>
        <v>0</v>
      </c>
      <c r="E202" s="21">
        <f t="shared" si="31"/>
        <v>0</v>
      </c>
      <c r="F202" s="21">
        <f t="shared" si="32"/>
        <v>1</v>
      </c>
      <c r="G202" s="21">
        <f>COUNTIF($G$67:$G$80,A202)+COUNTIF($G$53:$G$63,A202)+COUNTIF($G$39:$G$49,A202)+COUNTIF($G$28:$G$35,A202)+COUNTIF($G$17:G140,$A$86)+COUNTIF($G$6:$G$13,A202)</f>
        <v>1</v>
      </c>
      <c r="H202" s="21">
        <f t="shared" si="43"/>
        <v>1</v>
      </c>
      <c r="I202" s="21">
        <f t="shared" si="44"/>
        <v>1</v>
      </c>
      <c r="J202" s="20">
        <f t="shared" si="41"/>
        <v>4</v>
      </c>
      <c r="K202" s="20">
        <f t="shared" si="33"/>
        <v>4</v>
      </c>
      <c r="L202" s="31">
        <f t="shared" si="34"/>
        <v>0</v>
      </c>
      <c r="M202" s="16">
        <f t="shared" si="35"/>
        <v>0</v>
      </c>
      <c r="N202" s="16">
        <f t="shared" si="36"/>
        <v>0</v>
      </c>
      <c r="O202" s="16">
        <f t="shared" si="37"/>
        <v>0</v>
      </c>
      <c r="P202" s="16">
        <f t="shared" si="38"/>
        <v>0</v>
      </c>
      <c r="Q202" s="16">
        <f t="shared" si="39"/>
        <v>0</v>
      </c>
      <c r="R202" s="16">
        <f t="shared" si="40"/>
        <v>0</v>
      </c>
      <c r="S202" s="32">
        <f t="shared" si="45"/>
        <v>0</v>
      </c>
      <c r="T202" s="20">
        <f t="shared" si="42"/>
        <v>0</v>
      </c>
      <c r="W202" s="21">
        <v>2</v>
      </c>
      <c r="X202" s="21">
        <v>2</v>
      </c>
      <c r="Y202" s="21">
        <v>4</v>
      </c>
      <c r="Z202" s="20">
        <v>4</v>
      </c>
      <c r="AA202" s="37"/>
    </row>
    <row r="203" spans="1:27" x14ac:dyDescent="0.2">
      <c r="A203" s="21" t="s">
        <v>99</v>
      </c>
      <c r="B203" s="21">
        <f t="shared" si="28"/>
        <v>0</v>
      </c>
      <c r="C203" s="21">
        <f t="shared" si="29"/>
        <v>0</v>
      </c>
      <c r="D203" s="21">
        <f t="shared" si="30"/>
        <v>1</v>
      </c>
      <c r="E203" s="21">
        <f t="shared" si="31"/>
        <v>0</v>
      </c>
      <c r="F203" s="21">
        <f t="shared" si="32"/>
        <v>1</v>
      </c>
      <c r="G203" s="21">
        <f>COUNTIF($G$67:$G$80,A203)+COUNTIF($G$53:$G$63,A203)+COUNTIF($G$39:$G$49,A203)+COUNTIF($G$28:$G$35,A203)+COUNTIF($G$17:G141,$A$86)+COUNTIF($G$6:$G$13,A203)</f>
        <v>0</v>
      </c>
      <c r="H203" s="21">
        <f t="shared" si="43"/>
        <v>1</v>
      </c>
      <c r="I203" s="21">
        <f t="shared" si="44"/>
        <v>1</v>
      </c>
      <c r="J203" s="20">
        <f t="shared" si="41"/>
        <v>4</v>
      </c>
      <c r="K203" s="20">
        <f t="shared" si="33"/>
        <v>4</v>
      </c>
      <c r="L203" s="31">
        <f t="shared" si="34"/>
        <v>0</v>
      </c>
      <c r="M203" s="16">
        <f t="shared" si="35"/>
        <v>0</v>
      </c>
      <c r="N203" s="16">
        <f t="shared" si="36"/>
        <v>0</v>
      </c>
      <c r="O203" s="16">
        <f t="shared" si="37"/>
        <v>0</v>
      </c>
      <c r="P203" s="16">
        <f t="shared" si="38"/>
        <v>0</v>
      </c>
      <c r="Q203" s="16">
        <f t="shared" si="39"/>
        <v>1</v>
      </c>
      <c r="R203" s="16">
        <f t="shared" si="40"/>
        <v>1</v>
      </c>
      <c r="S203" s="32">
        <f t="shared" si="45"/>
        <v>0</v>
      </c>
      <c r="T203" s="20">
        <f t="shared" si="42"/>
        <v>2</v>
      </c>
      <c r="W203" s="21">
        <v>4</v>
      </c>
      <c r="X203" s="21">
        <v>2</v>
      </c>
      <c r="Y203" s="21">
        <v>6</v>
      </c>
      <c r="Z203" s="20">
        <v>6</v>
      </c>
    </row>
    <row r="204" spans="1:27" x14ac:dyDescent="0.2">
      <c r="A204" s="21" t="s">
        <v>94</v>
      </c>
      <c r="B204" s="21">
        <f t="shared" si="28"/>
        <v>0</v>
      </c>
      <c r="C204" s="21">
        <f t="shared" si="29"/>
        <v>0</v>
      </c>
      <c r="D204" s="21">
        <f t="shared" si="30"/>
        <v>0</v>
      </c>
      <c r="E204" s="21">
        <f t="shared" si="31"/>
        <v>1</v>
      </c>
      <c r="F204" s="21">
        <f t="shared" si="32"/>
        <v>1</v>
      </c>
      <c r="G204" s="21">
        <f>COUNTIF($G$67:$G$80,A204)+COUNTIF($G$53:$G$63,A204)+COUNTIF($G$39:$G$49,A204)+COUNTIF($G$28:$G$35,A204)+COUNTIF($G$17:G142,$A$86)+COUNTIF($G$6:$G$13,A204)</f>
        <v>0</v>
      </c>
      <c r="H204" s="21">
        <f t="shared" si="43"/>
        <v>0</v>
      </c>
      <c r="I204" s="21">
        <f t="shared" si="44"/>
        <v>0</v>
      </c>
      <c r="J204" s="20">
        <f t="shared" si="41"/>
        <v>2</v>
      </c>
      <c r="K204" s="20">
        <f t="shared" si="33"/>
        <v>2</v>
      </c>
      <c r="L204" s="31">
        <f t="shared" si="34"/>
        <v>0</v>
      </c>
      <c r="M204" s="16">
        <f t="shared" si="35"/>
        <v>0</v>
      </c>
      <c r="N204" s="16">
        <f t="shared" si="36"/>
        <v>1</v>
      </c>
      <c r="O204" s="16">
        <f t="shared" si="37"/>
        <v>0</v>
      </c>
      <c r="P204" s="16">
        <f t="shared" si="38"/>
        <v>0</v>
      </c>
      <c r="Q204" s="16">
        <f t="shared" si="39"/>
        <v>1</v>
      </c>
      <c r="R204" s="16">
        <f t="shared" si="40"/>
        <v>1</v>
      </c>
      <c r="S204" s="32">
        <f t="shared" si="45"/>
        <v>0</v>
      </c>
      <c r="T204" s="20">
        <f t="shared" si="42"/>
        <v>3</v>
      </c>
      <c r="W204" s="21">
        <v>2</v>
      </c>
      <c r="X204" s="21">
        <v>4</v>
      </c>
      <c r="Y204" s="21">
        <v>6</v>
      </c>
      <c r="Z204" s="20">
        <v>6</v>
      </c>
      <c r="AA204" s="37"/>
    </row>
    <row r="205" spans="1:27" ht="16.5" x14ac:dyDescent="0.2">
      <c r="A205" s="21" t="s">
        <v>92</v>
      </c>
      <c r="B205" s="21">
        <f t="shared" si="28"/>
        <v>1</v>
      </c>
      <c r="C205" s="21">
        <f t="shared" si="29"/>
        <v>1</v>
      </c>
      <c r="D205" s="21">
        <f t="shared" si="30"/>
        <v>0</v>
      </c>
      <c r="E205" s="21">
        <f t="shared" si="31"/>
        <v>0</v>
      </c>
      <c r="F205" s="21">
        <f t="shared" si="32"/>
        <v>1</v>
      </c>
      <c r="G205" s="21">
        <f>COUNTIF($G$67:$G$80,A205)+COUNTIF($G$53:$G$63,A205)+COUNTIF($G$39:$G$49,A205)+COUNTIF($G$28:$G$35,A205)+COUNTIF($G$17:G143,$A$86)+COUNTIF($G$6:$G$13,A205)</f>
        <v>1</v>
      </c>
      <c r="H205" s="21">
        <f t="shared" si="43"/>
        <v>0</v>
      </c>
      <c r="I205" s="21">
        <f t="shared" si="44"/>
        <v>1</v>
      </c>
      <c r="J205" s="20">
        <f t="shared" si="41"/>
        <v>5</v>
      </c>
      <c r="K205" s="20">
        <f t="shared" si="33"/>
        <v>5</v>
      </c>
      <c r="L205" s="31">
        <f t="shared" si="34"/>
        <v>0</v>
      </c>
      <c r="M205" s="16">
        <f t="shared" si="35"/>
        <v>0</v>
      </c>
      <c r="N205" s="16">
        <f t="shared" si="36"/>
        <v>1</v>
      </c>
      <c r="O205" s="16">
        <f t="shared" si="37"/>
        <v>0</v>
      </c>
      <c r="P205" s="16">
        <f t="shared" si="38"/>
        <v>0</v>
      </c>
      <c r="Q205" s="16">
        <f t="shared" si="39"/>
        <v>0</v>
      </c>
      <c r="R205" s="16">
        <f t="shared" si="40"/>
        <v>0</v>
      </c>
      <c r="S205" s="32">
        <f t="shared" si="45"/>
        <v>1</v>
      </c>
      <c r="T205" s="20">
        <f t="shared" si="42"/>
        <v>2</v>
      </c>
      <c r="W205" s="21">
        <v>3</v>
      </c>
      <c r="X205" s="21">
        <v>4</v>
      </c>
      <c r="Y205" s="21">
        <v>7</v>
      </c>
      <c r="Z205" s="20">
        <v>7</v>
      </c>
      <c r="AA205" s="7" t="s">
        <v>432</v>
      </c>
    </row>
    <row r="206" spans="1:27" x14ac:dyDescent="0.2">
      <c r="A206" s="21" t="s">
        <v>89</v>
      </c>
      <c r="B206" s="21">
        <f t="shared" si="28"/>
        <v>0</v>
      </c>
      <c r="C206" s="21">
        <f t="shared" si="29"/>
        <v>0</v>
      </c>
      <c r="D206" s="21">
        <f t="shared" si="30"/>
        <v>0</v>
      </c>
      <c r="E206" s="21">
        <f t="shared" si="31"/>
        <v>0</v>
      </c>
      <c r="F206" s="21">
        <f t="shared" si="32"/>
        <v>0</v>
      </c>
      <c r="G206" s="21">
        <f>COUNTIF($G$67:$G$80,A206)+COUNTIF($G$53:$G$63,A206)+COUNTIF($G$39:$G$49,A206)+COUNTIF($G$28:$G$35,A206)+COUNTIF($G$17:G144,$A$86)+COUNTIF($G$6:$G$13,A206)</f>
        <v>0</v>
      </c>
      <c r="H206" s="21">
        <f t="shared" si="43"/>
        <v>0</v>
      </c>
      <c r="I206" s="21">
        <f t="shared" si="44"/>
        <v>0</v>
      </c>
      <c r="J206" s="20">
        <f t="shared" si="41"/>
        <v>0</v>
      </c>
      <c r="K206" s="20">
        <f t="shared" si="33"/>
        <v>0</v>
      </c>
      <c r="L206" s="31">
        <f t="shared" si="34"/>
        <v>0</v>
      </c>
      <c r="M206" s="16">
        <f t="shared" si="35"/>
        <v>0</v>
      </c>
      <c r="N206" s="16">
        <f t="shared" si="36"/>
        <v>0</v>
      </c>
      <c r="O206" s="16">
        <f t="shared" si="37"/>
        <v>0</v>
      </c>
      <c r="P206" s="16">
        <f t="shared" si="38"/>
        <v>0</v>
      </c>
      <c r="Q206" s="16">
        <f t="shared" si="39"/>
        <v>0</v>
      </c>
      <c r="R206" s="16">
        <f t="shared" si="40"/>
        <v>0</v>
      </c>
      <c r="S206" s="32">
        <f t="shared" si="45"/>
        <v>0</v>
      </c>
      <c r="T206" s="20">
        <f t="shared" si="42"/>
        <v>0</v>
      </c>
      <c r="W206" s="21">
        <v>0</v>
      </c>
      <c r="X206" s="21">
        <v>0</v>
      </c>
      <c r="Y206" s="21">
        <v>0</v>
      </c>
      <c r="Z206" s="20">
        <v>0</v>
      </c>
      <c r="AA206" s="37"/>
    </row>
    <row r="207" spans="1:27" x14ac:dyDescent="0.2">
      <c r="A207" s="21" t="s">
        <v>86</v>
      </c>
      <c r="B207" s="21">
        <f t="shared" si="28"/>
        <v>0</v>
      </c>
      <c r="C207" s="21">
        <f t="shared" si="29"/>
        <v>1</v>
      </c>
      <c r="D207" s="21">
        <f t="shared" si="30"/>
        <v>0</v>
      </c>
      <c r="E207" s="21">
        <f t="shared" si="31"/>
        <v>0</v>
      </c>
      <c r="F207" s="21">
        <f t="shared" si="32"/>
        <v>0</v>
      </c>
      <c r="G207" s="21">
        <f>COUNTIF($G$67:$G$80,A207)+COUNTIF($G$53:$G$63,A207)+COUNTIF($G$39:$G$49,A207)+COUNTIF($G$28:$G$35,A207)+COUNTIF($G$17:G145,$A$86)+COUNTIF($G$6:$G$13,A207)</f>
        <v>1</v>
      </c>
      <c r="H207" s="21">
        <f t="shared" si="43"/>
        <v>0</v>
      </c>
      <c r="I207" s="21">
        <f t="shared" si="44"/>
        <v>1</v>
      </c>
      <c r="J207" s="20">
        <f t="shared" si="41"/>
        <v>3</v>
      </c>
      <c r="K207" s="20">
        <f t="shared" si="33"/>
        <v>3</v>
      </c>
      <c r="L207" s="31">
        <f t="shared" si="34"/>
        <v>0</v>
      </c>
      <c r="M207" s="16">
        <f t="shared" si="35"/>
        <v>0</v>
      </c>
      <c r="N207" s="16">
        <f t="shared" si="36"/>
        <v>0</v>
      </c>
      <c r="O207" s="16">
        <f t="shared" si="37"/>
        <v>0</v>
      </c>
      <c r="P207" s="16">
        <f t="shared" si="38"/>
        <v>0</v>
      </c>
      <c r="Q207" s="16">
        <f t="shared" si="39"/>
        <v>0</v>
      </c>
      <c r="R207" s="16">
        <f t="shared" si="40"/>
        <v>0</v>
      </c>
      <c r="S207" s="32">
        <f t="shared" si="45"/>
        <v>0</v>
      </c>
      <c r="T207" s="20">
        <f t="shared" si="42"/>
        <v>0</v>
      </c>
      <c r="W207" s="21">
        <v>4</v>
      </c>
      <c r="X207" s="21">
        <v>0</v>
      </c>
      <c r="Y207" s="21">
        <v>4</v>
      </c>
      <c r="Z207" s="20">
        <v>4</v>
      </c>
    </row>
    <row r="208" spans="1:27" x14ac:dyDescent="0.2">
      <c r="A208" s="21" t="s">
        <v>81</v>
      </c>
      <c r="B208" s="21">
        <f t="shared" si="28"/>
        <v>0</v>
      </c>
      <c r="C208" s="21">
        <f t="shared" si="29"/>
        <v>0</v>
      </c>
      <c r="D208" s="21">
        <f t="shared" si="30"/>
        <v>0</v>
      </c>
      <c r="E208" s="21">
        <f t="shared" si="31"/>
        <v>0</v>
      </c>
      <c r="F208" s="21">
        <f t="shared" si="32"/>
        <v>0</v>
      </c>
      <c r="G208" s="21">
        <f>COUNTIF($G$67:$G$80,A208)+COUNTIF($G$53:$G$63,A208)+COUNTIF($G$39:$G$49,A208)+COUNTIF($G$28:$G$35,A208)+COUNTIF($G$17:G146,$A$86)+COUNTIF($G$6:$G$13,A208)</f>
        <v>0</v>
      </c>
      <c r="H208" s="21">
        <f t="shared" si="43"/>
        <v>1</v>
      </c>
      <c r="I208" s="21">
        <f t="shared" si="44"/>
        <v>1</v>
      </c>
      <c r="J208" s="20">
        <f t="shared" si="41"/>
        <v>2</v>
      </c>
      <c r="K208" s="20">
        <f t="shared" si="33"/>
        <v>2</v>
      </c>
      <c r="L208" s="31">
        <f t="shared" si="34"/>
        <v>0</v>
      </c>
      <c r="M208" s="16">
        <f t="shared" si="35"/>
        <v>0</v>
      </c>
      <c r="N208" s="16">
        <f t="shared" si="36"/>
        <v>0</v>
      </c>
      <c r="O208" s="16">
        <f t="shared" si="37"/>
        <v>0</v>
      </c>
      <c r="P208" s="16">
        <f t="shared" si="38"/>
        <v>0</v>
      </c>
      <c r="Q208" s="16">
        <f t="shared" si="39"/>
        <v>0</v>
      </c>
      <c r="R208" s="16">
        <f t="shared" si="40"/>
        <v>1</v>
      </c>
      <c r="S208" s="32">
        <f t="shared" si="45"/>
        <v>0</v>
      </c>
      <c r="T208" s="20">
        <f t="shared" si="42"/>
        <v>1</v>
      </c>
      <c r="W208" s="21">
        <v>0</v>
      </c>
      <c r="X208" s="21">
        <v>3</v>
      </c>
      <c r="Y208" s="21">
        <v>3</v>
      </c>
      <c r="Z208" s="20">
        <v>2</v>
      </c>
    </row>
    <row r="209" spans="1:27" x14ac:dyDescent="0.2">
      <c r="A209" s="21" t="s">
        <v>78</v>
      </c>
      <c r="B209" s="21">
        <f t="shared" si="28"/>
        <v>0</v>
      </c>
      <c r="C209" s="21">
        <f t="shared" si="29"/>
        <v>0</v>
      </c>
      <c r="D209" s="21">
        <f t="shared" si="30"/>
        <v>0</v>
      </c>
      <c r="E209" s="21">
        <f t="shared" si="31"/>
        <v>0</v>
      </c>
      <c r="F209" s="21">
        <f t="shared" si="32"/>
        <v>0</v>
      </c>
      <c r="G209" s="21">
        <f>COUNTIF($G$67:$G$80,A209)+COUNTIF($G$53:$G$63,A209)+COUNTIF($G$39:$G$49,A209)+COUNTIF($G$28:$G$35,A209)+COUNTIF($G$17:G147,$A$86)+COUNTIF($G$6:$G$13,A209)</f>
        <v>0</v>
      </c>
      <c r="H209" s="21">
        <f t="shared" si="43"/>
        <v>0</v>
      </c>
      <c r="I209" s="21">
        <f t="shared" si="44"/>
        <v>0</v>
      </c>
      <c r="J209" s="20">
        <f t="shared" si="41"/>
        <v>0</v>
      </c>
      <c r="K209" s="20">
        <f t="shared" si="33"/>
        <v>0</v>
      </c>
      <c r="L209" s="31">
        <f t="shared" si="34"/>
        <v>0</v>
      </c>
      <c r="M209" s="16">
        <f t="shared" si="35"/>
        <v>0</v>
      </c>
      <c r="N209" s="16">
        <f t="shared" si="36"/>
        <v>0</v>
      </c>
      <c r="O209" s="16">
        <f t="shared" si="37"/>
        <v>0</v>
      </c>
      <c r="P209" s="16">
        <f t="shared" si="38"/>
        <v>0</v>
      </c>
      <c r="Q209" s="16">
        <f t="shared" si="39"/>
        <v>0</v>
      </c>
      <c r="R209" s="16">
        <f t="shared" si="40"/>
        <v>0</v>
      </c>
      <c r="S209" s="32">
        <f t="shared" si="45"/>
        <v>0</v>
      </c>
      <c r="T209" s="20">
        <f t="shared" si="42"/>
        <v>0</v>
      </c>
      <c r="W209" s="21">
        <v>0</v>
      </c>
      <c r="X209" s="21">
        <v>0</v>
      </c>
      <c r="Y209" s="21">
        <v>0</v>
      </c>
      <c r="Z209" s="20">
        <v>0</v>
      </c>
    </row>
    <row r="210" spans="1:27" x14ac:dyDescent="0.2">
      <c r="A210" s="21" t="s">
        <v>75</v>
      </c>
      <c r="B210" s="21">
        <f t="shared" si="28"/>
        <v>0</v>
      </c>
      <c r="C210" s="21">
        <f t="shared" si="29"/>
        <v>0</v>
      </c>
      <c r="D210" s="21">
        <f t="shared" si="30"/>
        <v>1</v>
      </c>
      <c r="E210" s="21">
        <f t="shared" si="31"/>
        <v>1</v>
      </c>
      <c r="F210" s="21">
        <f t="shared" si="32"/>
        <v>1</v>
      </c>
      <c r="G210" s="21">
        <f>COUNTIF($G$67:$G$80,A210)+COUNTIF($G$53:$G$63,A210)+COUNTIF($G$39:$G$49,A210)+COUNTIF($G$28:$G$35,A210)+COUNTIF($G$17:G148,$A$86)+COUNTIF($G$6:$G$13,A210)</f>
        <v>0</v>
      </c>
      <c r="H210" s="21">
        <f t="shared" si="43"/>
        <v>1</v>
      </c>
      <c r="I210" s="21">
        <f t="shared" si="44"/>
        <v>1</v>
      </c>
      <c r="J210" s="20">
        <f t="shared" si="41"/>
        <v>5</v>
      </c>
      <c r="K210" s="20">
        <f t="shared" si="33"/>
        <v>5</v>
      </c>
      <c r="L210" s="31">
        <f t="shared" si="34"/>
        <v>0</v>
      </c>
      <c r="M210" s="16">
        <f t="shared" si="35"/>
        <v>1</v>
      </c>
      <c r="N210" s="16">
        <f t="shared" si="36"/>
        <v>0</v>
      </c>
      <c r="O210" s="16">
        <f t="shared" si="37"/>
        <v>1</v>
      </c>
      <c r="P210" s="16">
        <f t="shared" si="38"/>
        <v>1</v>
      </c>
      <c r="Q210" s="16">
        <f t="shared" si="39"/>
        <v>0</v>
      </c>
      <c r="R210" s="16">
        <f t="shared" si="40"/>
        <v>0</v>
      </c>
      <c r="S210" s="32">
        <f t="shared" si="45"/>
        <v>0</v>
      </c>
      <c r="T210" s="20">
        <f t="shared" si="42"/>
        <v>3</v>
      </c>
      <c r="W210" s="21">
        <v>4</v>
      </c>
      <c r="X210" s="21">
        <v>4</v>
      </c>
      <c r="Y210" s="21">
        <v>8</v>
      </c>
      <c r="Z210" s="20">
        <v>8</v>
      </c>
    </row>
    <row r="211" spans="1:27" x14ac:dyDescent="0.2">
      <c r="A211" s="21" t="s">
        <v>73</v>
      </c>
      <c r="B211" s="21">
        <f t="shared" si="28"/>
        <v>0</v>
      </c>
      <c r="C211" s="21">
        <f t="shared" si="29"/>
        <v>0</v>
      </c>
      <c r="D211" s="21">
        <f t="shared" si="30"/>
        <v>1</v>
      </c>
      <c r="E211" s="21">
        <f t="shared" si="31"/>
        <v>1</v>
      </c>
      <c r="F211" s="21">
        <f t="shared" si="32"/>
        <v>0</v>
      </c>
      <c r="G211" s="21">
        <f>COUNTIF($G$67:$G$80,A211)+COUNTIF($G$53:$G$63,A211)+COUNTIF($G$39:$G$49,A211)+COUNTIF($G$28:$G$35,A211)+COUNTIF($G$17:G149,$A$86)+COUNTIF($G$6:$G$13,A211)</f>
        <v>1</v>
      </c>
      <c r="H211" s="21">
        <f t="shared" si="43"/>
        <v>1</v>
      </c>
      <c r="I211" s="21">
        <f t="shared" si="44"/>
        <v>0</v>
      </c>
      <c r="J211" s="20">
        <f t="shared" si="41"/>
        <v>4</v>
      </c>
      <c r="K211" s="20">
        <f t="shared" si="33"/>
        <v>4</v>
      </c>
      <c r="L211" s="31">
        <f t="shared" si="34"/>
        <v>0</v>
      </c>
      <c r="M211" s="16">
        <f t="shared" si="35"/>
        <v>1</v>
      </c>
      <c r="N211" s="16">
        <f t="shared" si="36"/>
        <v>0</v>
      </c>
      <c r="O211" s="16">
        <f t="shared" si="37"/>
        <v>0</v>
      </c>
      <c r="P211" s="16">
        <f t="shared" si="38"/>
        <v>1</v>
      </c>
      <c r="Q211" s="16">
        <f t="shared" si="39"/>
        <v>1</v>
      </c>
      <c r="R211" s="16">
        <f t="shared" si="40"/>
        <v>0</v>
      </c>
      <c r="S211" s="32">
        <f t="shared" si="45"/>
        <v>0</v>
      </c>
      <c r="T211" s="20">
        <f t="shared" si="42"/>
        <v>3</v>
      </c>
      <c r="W211" s="21">
        <v>4</v>
      </c>
      <c r="X211" s="21">
        <v>4</v>
      </c>
      <c r="Y211" s="21">
        <v>8</v>
      </c>
      <c r="Z211" s="20">
        <v>8</v>
      </c>
    </row>
    <row r="212" spans="1:27" ht="16.5" x14ac:dyDescent="0.25">
      <c r="A212" s="21" t="s">
        <v>71</v>
      </c>
      <c r="B212" s="21">
        <f t="shared" si="28"/>
        <v>1</v>
      </c>
      <c r="C212" s="21">
        <f t="shared" si="29"/>
        <v>0</v>
      </c>
      <c r="D212" s="21">
        <f t="shared" si="30"/>
        <v>1</v>
      </c>
      <c r="E212" s="21">
        <f t="shared" si="31"/>
        <v>0</v>
      </c>
      <c r="F212" s="21">
        <f t="shared" si="32"/>
        <v>1</v>
      </c>
      <c r="G212" s="21">
        <f>COUNTIF($G$67:$G$80,A212)+COUNTIF($G$53:$G$63,A212)+COUNTIF($G$39:$G$49,A212)+COUNTIF($G$28:$G$35,A212)+COUNTIF($G$17:G150,$A$86)+COUNTIF($G$6:$G$13,A212)</f>
        <v>1</v>
      </c>
      <c r="H212" s="21">
        <f t="shared" si="43"/>
        <v>0</v>
      </c>
      <c r="I212" s="21">
        <f t="shared" si="44"/>
        <v>0</v>
      </c>
      <c r="J212" s="20">
        <f t="shared" si="41"/>
        <v>4</v>
      </c>
      <c r="K212" s="20">
        <f t="shared" si="33"/>
        <v>4</v>
      </c>
      <c r="L212" s="31">
        <f t="shared" si="34"/>
        <v>0</v>
      </c>
      <c r="M212" s="16">
        <f t="shared" si="35"/>
        <v>1</v>
      </c>
      <c r="N212" s="16">
        <f t="shared" si="36"/>
        <v>0</v>
      </c>
      <c r="O212" s="16">
        <f t="shared" si="37"/>
        <v>1</v>
      </c>
      <c r="P212" s="16">
        <f t="shared" si="38"/>
        <v>1</v>
      </c>
      <c r="Q212" s="16">
        <f t="shared" si="39"/>
        <v>1</v>
      </c>
      <c r="R212" s="16">
        <f t="shared" si="40"/>
        <v>0</v>
      </c>
      <c r="S212" s="32">
        <f t="shared" si="45"/>
        <v>1</v>
      </c>
      <c r="T212" s="20">
        <f t="shared" si="42"/>
        <v>5</v>
      </c>
      <c r="W212" s="21">
        <v>6</v>
      </c>
      <c r="X212" s="21">
        <v>3</v>
      </c>
      <c r="Y212" s="21">
        <v>9</v>
      </c>
      <c r="Z212" s="20">
        <v>9</v>
      </c>
      <c r="AA212" s="33" t="s">
        <v>327</v>
      </c>
    </row>
    <row r="213" spans="1:27" ht="16.5" x14ac:dyDescent="0.2">
      <c r="A213" s="21" t="s">
        <v>69</v>
      </c>
      <c r="B213" s="21">
        <f t="shared" si="28"/>
        <v>0</v>
      </c>
      <c r="C213" s="21">
        <f t="shared" si="29"/>
        <v>0</v>
      </c>
      <c r="D213" s="21">
        <f t="shared" si="30"/>
        <v>1</v>
      </c>
      <c r="E213" s="21">
        <f t="shared" si="31"/>
        <v>1</v>
      </c>
      <c r="F213" s="21">
        <f t="shared" si="32"/>
        <v>1</v>
      </c>
      <c r="G213" s="21">
        <f>COUNTIF($G$67:$G$80,A213)+COUNTIF($G$53:$G$63,A213)+COUNTIF($G$39:$G$49,A213)+COUNTIF($G$28:$G$35,A213)+COUNTIF($G$17:G151,$A$86)+COUNTIF($G$6:$G$13,A213)</f>
        <v>0</v>
      </c>
      <c r="H213" s="21">
        <f t="shared" si="43"/>
        <v>1</v>
      </c>
      <c r="I213" s="21">
        <f t="shared" si="44"/>
        <v>1</v>
      </c>
      <c r="J213" s="20">
        <f t="shared" si="41"/>
        <v>5</v>
      </c>
      <c r="K213" s="20">
        <f t="shared" si="33"/>
        <v>5</v>
      </c>
      <c r="L213" s="31">
        <f t="shared" si="34"/>
        <v>0</v>
      </c>
      <c r="M213" s="16">
        <f t="shared" si="35"/>
        <v>0</v>
      </c>
      <c r="N213" s="16">
        <f t="shared" si="36"/>
        <v>0</v>
      </c>
      <c r="O213" s="16">
        <f t="shared" si="37"/>
        <v>0</v>
      </c>
      <c r="P213" s="16">
        <f t="shared" si="38"/>
        <v>0</v>
      </c>
      <c r="Q213" s="16">
        <f t="shared" si="39"/>
        <v>0</v>
      </c>
      <c r="R213" s="16">
        <f t="shared" si="40"/>
        <v>1</v>
      </c>
      <c r="S213" s="32">
        <f t="shared" si="45"/>
        <v>1</v>
      </c>
      <c r="T213" s="20">
        <f t="shared" si="42"/>
        <v>2</v>
      </c>
      <c r="W213" s="21">
        <v>0</v>
      </c>
      <c r="X213" s="21">
        <v>7</v>
      </c>
      <c r="Y213" s="21">
        <v>7</v>
      </c>
      <c r="Z213" s="20">
        <v>7</v>
      </c>
      <c r="AA213" s="7" t="s">
        <v>363</v>
      </c>
    </row>
    <row r="214" spans="1:27" x14ac:dyDescent="0.2">
      <c r="A214" s="21" t="s">
        <v>67</v>
      </c>
      <c r="B214" s="21">
        <f t="shared" si="28"/>
        <v>0</v>
      </c>
      <c r="C214" s="21">
        <f t="shared" si="29"/>
        <v>0</v>
      </c>
      <c r="D214" s="21">
        <f t="shared" si="30"/>
        <v>0</v>
      </c>
      <c r="E214" s="21">
        <f t="shared" si="31"/>
        <v>0</v>
      </c>
      <c r="F214" s="21">
        <f t="shared" si="32"/>
        <v>1</v>
      </c>
      <c r="G214" s="21">
        <f>COUNTIF($G$67:$G$80,A214)+COUNTIF($G$53:$G$63,A214)+COUNTIF($G$39:$G$49,A214)+COUNTIF($G$28:$G$35,A214)+COUNTIF($G$17:G152,$A$86)+COUNTIF($G$6:$G$13,A214)</f>
        <v>1</v>
      </c>
      <c r="H214" s="21">
        <f t="shared" ref="H214:H237" si="46">COUNTIF($H$67:$H$80,A214)+COUNTIF($H$53:$H$63,A214)+COUNTIF($H$39:$H$49,A214)+COUNTIF($H$28:$H$35,A214)+COUNTIF($H$17:$H$24,A214)+COUNTIF($H$6:$H$13,A214)</f>
        <v>1</v>
      </c>
      <c r="I214" s="21">
        <f t="shared" ref="I214:I237" si="47">COUNTIF($I$67:$I$80,A214)+COUNTIF($I$53:$I$63,A214)+COUNTIF($I$39:$I$49,A214)+COUNTIF($I$28:$I$35,A214)+COUNTIF($I$17:$I$24,A214)+COUNTIF($I$6:$I$13,A214)</f>
        <v>1</v>
      </c>
      <c r="J214" s="20">
        <f t="shared" si="41"/>
        <v>4</v>
      </c>
      <c r="K214" s="20">
        <f t="shared" si="33"/>
        <v>4</v>
      </c>
      <c r="L214" s="31">
        <f t="shared" si="34"/>
        <v>0</v>
      </c>
      <c r="M214" s="16">
        <f t="shared" si="35"/>
        <v>0</v>
      </c>
      <c r="N214" s="16">
        <f t="shared" si="36"/>
        <v>0</v>
      </c>
      <c r="O214" s="16">
        <f t="shared" si="37"/>
        <v>0</v>
      </c>
      <c r="P214" s="16">
        <f>COUNTIF($P$67:$P$80,A214)+COUNTIF($P$53:$P$63,A214)+COUNTIF($P$39:$P$49,A214)+COUNTIF($P$28:$P$35,A214)+COUNTIF($P$17:$P$24,A214)+COUNTIF($P$6:$P$13,A214)</f>
        <v>0</v>
      </c>
      <c r="Q214" s="16">
        <f t="shared" si="39"/>
        <v>0</v>
      </c>
      <c r="R214" s="16">
        <f t="shared" si="40"/>
        <v>0</v>
      </c>
      <c r="S214" s="32">
        <f t="shared" ref="S214:S237" si="48">COUNTIF($S$67:$S$80,A214)+COUNTIF($S$53:$S$63,A214)+COUNTIF($S$39:$S$49,A214)+COUNTIF($S$28:$S$35,A214)+COUNTIF($S$17:$S$24,A214)+COUNTIF($S$6:$S$13,A214)</f>
        <v>0</v>
      </c>
      <c r="T214" s="20">
        <f t="shared" si="42"/>
        <v>0</v>
      </c>
      <c r="W214" s="21">
        <v>1</v>
      </c>
      <c r="X214" s="21">
        <v>3</v>
      </c>
      <c r="Y214" s="21">
        <v>4</v>
      </c>
      <c r="Z214" s="20">
        <v>4</v>
      </c>
      <c r="AA214" s="37"/>
    </row>
    <row r="215" spans="1:27" ht="16.5" x14ac:dyDescent="0.2">
      <c r="A215" s="21" t="s">
        <v>64</v>
      </c>
      <c r="B215" s="21">
        <f t="shared" ref="B215:B237" si="49">COUNTIF($B$67:$B$80,A215)+COUNTIF($B$53:$B$63,A215)+COUNTIF($B$39:$B$49,A215)+COUNTIF($B$28:$B$35,A215)+COUNTIF($B$17:$B$24,A215)+COUNTIF($B$6:$B$13,A215)</f>
        <v>1</v>
      </c>
      <c r="C215" s="21">
        <f t="shared" ref="C215:C237" si="50">COUNTIF($C$67:$C$80,A215)+COUNTIF($C$53:$C$63,A215)+COUNTIF($C$39:$C$49,A215)+COUNTIF($C$28:$C$35,A215)+COUNTIF($C$17:$C$24,A215)+COUNTIF($C$6:$C$13,A215)</f>
        <v>0</v>
      </c>
      <c r="D215" s="21">
        <f t="shared" ref="D215:D237" si="51">COUNTIF($D$67:$D$80,A215)+COUNTIF($D$53:$D$63,A215)+COUNTIF($D$39:$D$49,A215)+COUNTIF($D$28:$D$35,A215)+COUNTIF($D$17:$D$24,A215)+COUNTIF($D$6:$D$13,A215)</f>
        <v>0</v>
      </c>
      <c r="E215" s="21">
        <f t="shared" ref="E215:E237" si="52">COUNTIF($E$67:$E$80,A215)+COUNTIF($E$53:$E$63,A215)+COUNTIF($E$39:$E$49,A215)+COUNTIF($E$28:$E$35,A215)+COUNTIF($E$17:$E$24,A215)+COUNTIF($E$6:$E$13,A215)</f>
        <v>0</v>
      </c>
      <c r="F215" s="21">
        <f t="shared" ref="F215:F237" si="53">COUNTIF($F$67:$F$80,A215)+COUNTIF($F$53:$F$63,A215)+COUNTIF($F$39:$F$49,A215)+COUNTIF($F$28:$F$35,A215)+COUNTIF($F$17:$F$24,A215)+COUNTIF($F$6:$F$13,A215)</f>
        <v>0</v>
      </c>
      <c r="G215" s="21">
        <f>COUNTIF($G$67:$G$80,A215)+COUNTIF($G$53:$G$63,A215)+COUNTIF($G$39:$G$49,A215)+COUNTIF($G$28:$G$35,A215)+COUNTIF($G$17:G153,$A$86)+COUNTIF($G$6:$G$13,A215)</f>
        <v>1</v>
      </c>
      <c r="H215" s="21">
        <f t="shared" si="46"/>
        <v>0</v>
      </c>
      <c r="I215" s="21">
        <f t="shared" si="47"/>
        <v>1</v>
      </c>
      <c r="J215" s="20">
        <f t="shared" si="41"/>
        <v>3</v>
      </c>
      <c r="K215" s="20">
        <f t="shared" ref="K215:K237" si="54">SUM(B215:I215)</f>
        <v>3</v>
      </c>
      <c r="L215" s="31">
        <f t="shared" ref="L215:L237" si="55">COUNTIF($L$67:$L$80,A215)+COUNTIF($L$53:$L$63,A215)+COUNTIF($L$39:$L$49,A215)+COUNTIF($L$28:$L$35,A215)+COUNTIF($L$17:$L$24,A215)+COUNTIF($L$6:$L$13,A215)</f>
        <v>0</v>
      </c>
      <c r="M215" s="16">
        <f t="shared" ref="M215:M237" si="56">COUNTIF($M$67:$M$80,A215)+COUNTIF($M$53:$M$63,A215)+COUNTIF($M$39:$M$49,A215)+COUNTIF($M$28:$M$35,A215)+COUNTIF($M$17:$M$24,A215)+COUNTIF($M$6:$M$13,A215)</f>
        <v>0</v>
      </c>
      <c r="N215" s="16">
        <f t="shared" ref="N215:N237" si="57">COUNTIF($N$67:$N$80,A215)+COUNTIF($N$53:$N$63,A215)+COUNTIF($N$39:$N$49,A215)+COUNTIF($N$28:$N$35,A215)+COUNTIF($N$17:$N$24,A215)+COUNTIF($N$6:$N$13,A215)</f>
        <v>0</v>
      </c>
      <c r="O215" s="16">
        <f t="shared" ref="O215:O237" si="58">COUNTIF($O$67:$O$80,A215)+COUNTIF($O$53:$O$63,A215)+COUNTIF($O$39:$O$49,A215)+COUNTIF($O$28:$O$35,A215)+COUNTIF($O$17:$O$24,A215)+COUNTIF($O$6:$O$13,A215)</f>
        <v>0</v>
      </c>
      <c r="P215" s="16">
        <f t="shared" ref="P215:P237" si="59">COUNTIF($P$67:$P$80,A215)+COUNTIF($P$53:$P$63,A215)+COUNTIF($P$39:$P$49,A215)+COUNTIF($P$28:$P$35,A215)+COUNTIF($P$17:$P$24,A215)+COUNTIF($P$6:$P$13,A215)</f>
        <v>0</v>
      </c>
      <c r="Q215" s="16">
        <f t="shared" ref="Q215:Q237" si="60">COUNTIF($Q$67:$Q$80,A215)+COUNTIF($Q$53:$Q$63,A215)+COUNTIF($Q$39:$Q$49,A215)+COUNTIF($Q$28:$Q$35,A215)+COUNTIF($Q$17:$Q$24,A215)+COUNTIF($Q$6:$Q$13,A215)</f>
        <v>0</v>
      </c>
      <c r="R215" s="16">
        <f t="shared" ref="R215:R237" si="61">COUNTIF($R$67:$R$80,A215)+COUNTIF($R$53:$R$63,A215)+COUNTIF($R$39:$R$49,A215)+COUNTIF($R$28:$R$35,A215)+COUNTIF($R$17:$R$24,A215)+COUNTIF($R$6:$R$13,A215)</f>
        <v>0</v>
      </c>
      <c r="S215" s="32">
        <f t="shared" si="48"/>
        <v>1</v>
      </c>
      <c r="T215" s="20">
        <f t="shared" si="42"/>
        <v>1</v>
      </c>
      <c r="W215" s="21">
        <v>4</v>
      </c>
      <c r="X215" s="21">
        <v>0</v>
      </c>
      <c r="Y215" s="21">
        <v>4</v>
      </c>
      <c r="Z215" s="20">
        <v>4</v>
      </c>
      <c r="AA215" s="7" t="s">
        <v>355</v>
      </c>
    </row>
    <row r="216" spans="1:27" x14ac:dyDescent="0.2">
      <c r="A216" s="21" t="s">
        <v>62</v>
      </c>
      <c r="B216" s="21">
        <f t="shared" si="49"/>
        <v>0</v>
      </c>
      <c r="C216" s="21">
        <f t="shared" si="50"/>
        <v>1</v>
      </c>
      <c r="D216" s="21">
        <f t="shared" si="51"/>
        <v>1</v>
      </c>
      <c r="E216" s="21">
        <f t="shared" si="52"/>
        <v>0</v>
      </c>
      <c r="F216" s="21">
        <f t="shared" si="53"/>
        <v>1</v>
      </c>
      <c r="G216" s="21">
        <f>COUNTIF($G$67:$G$80,A216)+COUNTIF($G$53:$G$63,A216)+COUNTIF($G$39:$G$49,A216)+COUNTIF($G$28:$G$35,A216)+COUNTIF($G$17:G154,$A$86)+COUNTIF($G$6:$G$13,A216)</f>
        <v>1</v>
      </c>
      <c r="H216" s="21">
        <f t="shared" si="46"/>
        <v>0</v>
      </c>
      <c r="I216" s="21">
        <f t="shared" si="47"/>
        <v>0</v>
      </c>
      <c r="J216" s="20">
        <f t="shared" si="41"/>
        <v>4</v>
      </c>
      <c r="K216" s="20">
        <f t="shared" si="54"/>
        <v>4</v>
      </c>
      <c r="L216" s="31">
        <f t="shared" si="55"/>
        <v>0</v>
      </c>
      <c r="M216" s="16">
        <f t="shared" si="56"/>
        <v>1</v>
      </c>
      <c r="N216" s="16">
        <f t="shared" si="57"/>
        <v>1</v>
      </c>
      <c r="O216" s="16">
        <f t="shared" si="58"/>
        <v>1</v>
      </c>
      <c r="P216" s="16">
        <f t="shared" si="59"/>
        <v>0</v>
      </c>
      <c r="Q216" s="16">
        <f t="shared" si="60"/>
        <v>0</v>
      </c>
      <c r="R216" s="16">
        <f t="shared" si="61"/>
        <v>0</v>
      </c>
      <c r="S216" s="32">
        <f t="shared" si="48"/>
        <v>0</v>
      </c>
      <c r="T216" s="20">
        <f t="shared" si="42"/>
        <v>3</v>
      </c>
      <c r="W216" s="21">
        <v>5</v>
      </c>
      <c r="X216" s="21">
        <v>3</v>
      </c>
      <c r="Y216" s="21">
        <v>8</v>
      </c>
      <c r="Z216" s="20">
        <v>8</v>
      </c>
      <c r="AA216" s="37"/>
    </row>
    <row r="217" spans="1:27" x14ac:dyDescent="0.2">
      <c r="A217" s="21" t="s">
        <v>59</v>
      </c>
      <c r="B217" s="21">
        <f t="shared" si="49"/>
        <v>0</v>
      </c>
      <c r="C217" s="21">
        <f t="shared" si="50"/>
        <v>1</v>
      </c>
      <c r="D217" s="21">
        <f t="shared" si="51"/>
        <v>0</v>
      </c>
      <c r="E217" s="21">
        <f t="shared" si="52"/>
        <v>1</v>
      </c>
      <c r="F217" s="21">
        <f t="shared" si="53"/>
        <v>0</v>
      </c>
      <c r="G217" s="21">
        <f>COUNTIF($G$67:$G$80,A217)+COUNTIF($G$53:$G$63,A217)+COUNTIF($G$39:$G$49,A217)+COUNTIF($G$28:$G$35,A217)+COUNTIF($G$17:G155,$A$86)+COUNTIF($G$6:$G$13,A217)</f>
        <v>1</v>
      </c>
      <c r="H217" s="21">
        <f t="shared" si="46"/>
        <v>0</v>
      </c>
      <c r="I217" s="21">
        <f t="shared" si="47"/>
        <v>1</v>
      </c>
      <c r="J217" s="20">
        <f t="shared" si="41"/>
        <v>4</v>
      </c>
      <c r="K217" s="20">
        <f t="shared" si="54"/>
        <v>4</v>
      </c>
      <c r="L217" s="31">
        <f t="shared" si="55"/>
        <v>0</v>
      </c>
      <c r="M217" s="16">
        <f t="shared" si="56"/>
        <v>0</v>
      </c>
      <c r="N217" s="16">
        <f t="shared" si="57"/>
        <v>0</v>
      </c>
      <c r="O217" s="16">
        <f t="shared" si="58"/>
        <v>0</v>
      </c>
      <c r="P217" s="16">
        <f t="shared" si="59"/>
        <v>0</v>
      </c>
      <c r="Q217" s="16">
        <f t="shared" si="60"/>
        <v>0</v>
      </c>
      <c r="R217" s="16">
        <f t="shared" si="61"/>
        <v>0</v>
      </c>
      <c r="S217" s="32">
        <f t="shared" si="48"/>
        <v>0</v>
      </c>
      <c r="T217" s="20">
        <f t="shared" si="42"/>
        <v>0</v>
      </c>
      <c r="W217" s="21">
        <v>4</v>
      </c>
      <c r="X217" s="21">
        <v>0</v>
      </c>
      <c r="Y217" s="21">
        <v>4</v>
      </c>
      <c r="Z217" s="20">
        <v>4</v>
      </c>
    </row>
    <row r="218" spans="1:27" x14ac:dyDescent="0.2">
      <c r="A218" s="21" t="s">
        <v>56</v>
      </c>
      <c r="B218" s="21">
        <f t="shared" si="49"/>
        <v>0</v>
      </c>
      <c r="C218" s="21">
        <f t="shared" si="50"/>
        <v>1</v>
      </c>
      <c r="D218" s="21">
        <f t="shared" si="51"/>
        <v>0</v>
      </c>
      <c r="E218" s="21">
        <f t="shared" si="52"/>
        <v>1</v>
      </c>
      <c r="F218" s="21">
        <f t="shared" si="53"/>
        <v>0</v>
      </c>
      <c r="G218" s="21">
        <f>COUNTIF($G$67:$G$80,A218)+COUNTIF($G$53:$G$63,A218)+COUNTIF($G$39:$G$49,A218)+COUNTIF($G$28:$G$35,A218)+COUNTIF($G$17:G156,$A$86)+COUNTIF($G$6:$G$13,A218)</f>
        <v>1</v>
      </c>
      <c r="H218" s="21">
        <f t="shared" si="46"/>
        <v>1</v>
      </c>
      <c r="I218" s="21">
        <f t="shared" si="47"/>
        <v>0</v>
      </c>
      <c r="J218" s="20">
        <f t="shared" si="41"/>
        <v>4</v>
      </c>
      <c r="K218" s="20">
        <f t="shared" si="54"/>
        <v>4</v>
      </c>
      <c r="L218" s="31">
        <f t="shared" si="55"/>
        <v>0</v>
      </c>
      <c r="M218" s="16">
        <f t="shared" si="56"/>
        <v>1</v>
      </c>
      <c r="N218" s="16">
        <f t="shared" si="57"/>
        <v>0</v>
      </c>
      <c r="O218" s="16">
        <f t="shared" si="58"/>
        <v>1</v>
      </c>
      <c r="P218" s="16">
        <f t="shared" si="59"/>
        <v>0</v>
      </c>
      <c r="Q218" s="16">
        <f t="shared" si="60"/>
        <v>0</v>
      </c>
      <c r="R218" s="16">
        <f t="shared" si="61"/>
        <v>0</v>
      </c>
      <c r="S218" s="32">
        <f t="shared" si="48"/>
        <v>0</v>
      </c>
      <c r="T218" s="20">
        <f t="shared" si="42"/>
        <v>2</v>
      </c>
      <c r="W218" s="21">
        <v>3</v>
      </c>
      <c r="X218" s="21">
        <v>3</v>
      </c>
      <c r="Y218" s="21">
        <v>6</v>
      </c>
      <c r="Z218" s="20">
        <v>6</v>
      </c>
    </row>
    <row r="219" spans="1:27" ht="16.5" x14ac:dyDescent="0.25">
      <c r="A219" s="21" t="s">
        <v>48</v>
      </c>
      <c r="B219" s="21">
        <f t="shared" si="49"/>
        <v>1</v>
      </c>
      <c r="C219" s="21">
        <f t="shared" si="50"/>
        <v>1</v>
      </c>
      <c r="D219" s="21">
        <f t="shared" si="51"/>
        <v>0</v>
      </c>
      <c r="E219" s="21">
        <f t="shared" si="52"/>
        <v>1</v>
      </c>
      <c r="F219" s="21">
        <f t="shared" si="53"/>
        <v>0</v>
      </c>
      <c r="G219" s="21">
        <f>COUNTIF($G$67:$G$80,A219)+COUNTIF($G$53:$G$63,A219)+COUNTIF($G$39:$G$49,A219)+COUNTIF($G$28:$G$35,A219)+COUNTIF($G$17:G157,$A$86)+COUNTIF($G$6:$G$13,A219)</f>
        <v>1</v>
      </c>
      <c r="H219" s="21">
        <f t="shared" si="46"/>
        <v>0</v>
      </c>
      <c r="I219" s="21">
        <f t="shared" si="47"/>
        <v>0</v>
      </c>
      <c r="J219" s="20">
        <f t="shared" si="41"/>
        <v>4</v>
      </c>
      <c r="K219" s="20">
        <f t="shared" si="54"/>
        <v>4</v>
      </c>
      <c r="L219" s="31">
        <f t="shared" si="55"/>
        <v>0</v>
      </c>
      <c r="M219" s="16">
        <f t="shared" si="56"/>
        <v>0</v>
      </c>
      <c r="N219" s="16">
        <f t="shared" si="57"/>
        <v>0</v>
      </c>
      <c r="O219" s="16">
        <f t="shared" si="58"/>
        <v>1</v>
      </c>
      <c r="P219" s="16">
        <f t="shared" si="59"/>
        <v>0</v>
      </c>
      <c r="Q219" s="16">
        <f t="shared" si="60"/>
        <v>1</v>
      </c>
      <c r="R219" s="16">
        <f t="shared" si="61"/>
        <v>1</v>
      </c>
      <c r="S219" s="32">
        <f t="shared" si="48"/>
        <v>0</v>
      </c>
      <c r="T219" s="20">
        <f t="shared" si="42"/>
        <v>3</v>
      </c>
      <c r="W219" s="21">
        <v>5</v>
      </c>
      <c r="X219" s="21">
        <v>2</v>
      </c>
      <c r="Y219" s="21">
        <v>7</v>
      </c>
      <c r="Z219" s="20">
        <v>7</v>
      </c>
      <c r="AA219" s="33" t="s">
        <v>326</v>
      </c>
    </row>
    <row r="220" spans="1:27" x14ac:dyDescent="0.2">
      <c r="A220" s="21" t="s">
        <v>45</v>
      </c>
      <c r="B220" s="21">
        <f t="shared" si="49"/>
        <v>0</v>
      </c>
      <c r="C220" s="21">
        <f t="shared" si="50"/>
        <v>0</v>
      </c>
      <c r="D220" s="21">
        <f t="shared" si="51"/>
        <v>0</v>
      </c>
      <c r="E220" s="21">
        <f t="shared" si="52"/>
        <v>0</v>
      </c>
      <c r="F220" s="21">
        <f t="shared" si="53"/>
        <v>0</v>
      </c>
      <c r="G220" s="21">
        <f>COUNTIF($G$67:$G$80,A220)+COUNTIF($G$53:$G$63,A220)+COUNTIF($G$39:$G$49,A220)+COUNTIF($G$28:$G$35,A220)+COUNTIF($G$17:G158,$A$86)+COUNTIF($G$6:$G$13,A220)</f>
        <v>1</v>
      </c>
      <c r="H220" s="21">
        <f t="shared" si="46"/>
        <v>0</v>
      </c>
      <c r="I220" s="21">
        <f t="shared" si="47"/>
        <v>0</v>
      </c>
      <c r="J220" s="20">
        <f t="shared" si="41"/>
        <v>1</v>
      </c>
      <c r="K220" s="20">
        <f t="shared" si="54"/>
        <v>1</v>
      </c>
      <c r="L220" s="31">
        <f t="shared" si="55"/>
        <v>0</v>
      </c>
      <c r="M220" s="16">
        <f t="shared" si="56"/>
        <v>0</v>
      </c>
      <c r="N220" s="16">
        <f t="shared" si="57"/>
        <v>0</v>
      </c>
      <c r="O220" s="16">
        <f t="shared" si="58"/>
        <v>0</v>
      </c>
      <c r="P220" s="16">
        <f t="shared" si="59"/>
        <v>0</v>
      </c>
      <c r="Q220" s="16">
        <f t="shared" si="60"/>
        <v>0</v>
      </c>
      <c r="R220" s="16">
        <f t="shared" si="61"/>
        <v>0</v>
      </c>
      <c r="S220" s="32">
        <f t="shared" si="48"/>
        <v>0</v>
      </c>
      <c r="T220" s="20">
        <f t="shared" si="42"/>
        <v>0</v>
      </c>
      <c r="W220" s="21">
        <v>1</v>
      </c>
      <c r="X220" s="21">
        <v>2</v>
      </c>
      <c r="Y220" s="21">
        <v>3</v>
      </c>
      <c r="Z220" s="20">
        <v>0</v>
      </c>
      <c r="AA220" s="37"/>
    </row>
    <row r="221" spans="1:27" x14ac:dyDescent="0.2">
      <c r="A221" s="21" t="s">
        <v>42</v>
      </c>
      <c r="B221" s="21">
        <f t="shared" si="49"/>
        <v>0</v>
      </c>
      <c r="C221" s="21">
        <f t="shared" si="50"/>
        <v>0</v>
      </c>
      <c r="D221" s="21">
        <f t="shared" si="51"/>
        <v>1</v>
      </c>
      <c r="E221" s="21">
        <f t="shared" si="52"/>
        <v>0</v>
      </c>
      <c r="F221" s="21">
        <f t="shared" si="53"/>
        <v>0</v>
      </c>
      <c r="G221" s="21">
        <f>COUNTIF($G$67:$G$80,A221)+COUNTIF($G$53:$G$63,A221)+COUNTIF($G$39:$G$49,A221)+COUNTIF($G$28:$G$35,A221)+COUNTIF($G$17:G159,$A$86)+COUNTIF($G$6:$G$13,A221)</f>
        <v>1</v>
      </c>
      <c r="H221" s="21">
        <f t="shared" si="46"/>
        <v>1</v>
      </c>
      <c r="I221" s="21">
        <f t="shared" si="47"/>
        <v>0</v>
      </c>
      <c r="J221" s="20">
        <f t="shared" si="41"/>
        <v>3</v>
      </c>
      <c r="K221" s="20">
        <f t="shared" si="54"/>
        <v>3</v>
      </c>
      <c r="L221" s="31">
        <f t="shared" si="55"/>
        <v>0</v>
      </c>
      <c r="M221" s="16">
        <f t="shared" si="56"/>
        <v>1</v>
      </c>
      <c r="N221" s="16">
        <f t="shared" si="57"/>
        <v>1</v>
      </c>
      <c r="O221" s="16">
        <f t="shared" si="58"/>
        <v>0</v>
      </c>
      <c r="P221" s="16">
        <f t="shared" si="59"/>
        <v>0</v>
      </c>
      <c r="Q221" s="16">
        <f t="shared" si="60"/>
        <v>0</v>
      </c>
      <c r="R221" s="16">
        <f t="shared" si="61"/>
        <v>0</v>
      </c>
      <c r="S221" s="32">
        <f t="shared" si="48"/>
        <v>0</v>
      </c>
      <c r="T221" s="20">
        <f t="shared" si="42"/>
        <v>2</v>
      </c>
      <c r="W221" s="21">
        <v>2</v>
      </c>
      <c r="X221" s="21">
        <v>3</v>
      </c>
      <c r="Y221" s="21">
        <v>5</v>
      </c>
      <c r="Z221" s="20">
        <v>5</v>
      </c>
    </row>
    <row r="222" spans="1:27" x14ac:dyDescent="0.2">
      <c r="A222" s="21" t="s">
        <v>39</v>
      </c>
      <c r="B222" s="21">
        <f t="shared" si="49"/>
        <v>0</v>
      </c>
      <c r="C222" s="21">
        <f t="shared" si="50"/>
        <v>0</v>
      </c>
      <c r="D222" s="21">
        <f t="shared" si="51"/>
        <v>0</v>
      </c>
      <c r="E222" s="21">
        <f t="shared" si="52"/>
        <v>0</v>
      </c>
      <c r="F222" s="21">
        <f t="shared" si="53"/>
        <v>1</v>
      </c>
      <c r="G222" s="21">
        <f>COUNTIF($G$67:$G$80,A222)+COUNTIF($G$53:$G$63,A222)+COUNTIF($G$39:$G$49,A222)+COUNTIF($G$28:$G$35,A222)+COUNTIF($G$17:G160,$A$86)+COUNTIF($G$6:$G$13,A222)</f>
        <v>1</v>
      </c>
      <c r="H222" s="21">
        <f t="shared" si="46"/>
        <v>1</v>
      </c>
      <c r="I222" s="21">
        <f t="shared" si="47"/>
        <v>0</v>
      </c>
      <c r="J222" s="20">
        <f t="shared" si="41"/>
        <v>3</v>
      </c>
      <c r="K222" s="20">
        <f t="shared" si="54"/>
        <v>3</v>
      </c>
      <c r="L222" s="31">
        <f t="shared" si="55"/>
        <v>0</v>
      </c>
      <c r="M222" s="16">
        <f t="shared" si="56"/>
        <v>0</v>
      </c>
      <c r="N222" s="16">
        <f t="shared" si="57"/>
        <v>0</v>
      </c>
      <c r="O222" s="16">
        <f t="shared" si="58"/>
        <v>0</v>
      </c>
      <c r="P222" s="16">
        <f t="shared" si="59"/>
        <v>0</v>
      </c>
      <c r="Q222" s="16">
        <f t="shared" si="60"/>
        <v>0</v>
      </c>
      <c r="R222" s="16">
        <f t="shared" si="61"/>
        <v>0</v>
      </c>
      <c r="S222" s="32">
        <f t="shared" si="48"/>
        <v>0</v>
      </c>
      <c r="T222" s="20">
        <f t="shared" si="42"/>
        <v>0</v>
      </c>
      <c r="W222" s="21">
        <v>2</v>
      </c>
      <c r="X222" s="21">
        <v>2</v>
      </c>
      <c r="Y222" s="21">
        <v>4</v>
      </c>
      <c r="Z222" s="20">
        <v>4</v>
      </c>
    </row>
    <row r="223" spans="1:27" ht="16.5" x14ac:dyDescent="0.2">
      <c r="A223" s="21" t="s">
        <v>36</v>
      </c>
      <c r="B223" s="21">
        <f t="shared" si="49"/>
        <v>1</v>
      </c>
      <c r="C223" s="21">
        <f t="shared" si="50"/>
        <v>1</v>
      </c>
      <c r="D223" s="21">
        <f t="shared" si="51"/>
        <v>0</v>
      </c>
      <c r="E223" s="21">
        <f t="shared" si="52"/>
        <v>1</v>
      </c>
      <c r="F223" s="21">
        <f t="shared" si="53"/>
        <v>1</v>
      </c>
      <c r="G223" s="21">
        <f>COUNTIF($G$67:$G$80,A223)+COUNTIF($G$53:$G$63,A223)+COUNTIF($G$39:$G$49,A223)+COUNTIF($G$28:$G$35,A223)+COUNTIF($G$17:G161,$A$86)+COUNTIF($G$6:$G$13,A223)</f>
        <v>0</v>
      </c>
      <c r="H223" s="21">
        <f t="shared" si="46"/>
        <v>1</v>
      </c>
      <c r="I223" s="21">
        <f t="shared" si="47"/>
        <v>0</v>
      </c>
      <c r="J223" s="20">
        <f t="shared" si="41"/>
        <v>5</v>
      </c>
      <c r="K223" s="20">
        <f t="shared" si="54"/>
        <v>5</v>
      </c>
      <c r="L223" s="31">
        <f t="shared" si="55"/>
        <v>0</v>
      </c>
      <c r="M223" s="16">
        <f t="shared" si="56"/>
        <v>0</v>
      </c>
      <c r="N223" s="16">
        <f t="shared" si="57"/>
        <v>1</v>
      </c>
      <c r="O223" s="16">
        <f t="shared" si="58"/>
        <v>0</v>
      </c>
      <c r="P223" s="16">
        <f t="shared" si="59"/>
        <v>1</v>
      </c>
      <c r="Q223" s="16">
        <f t="shared" si="60"/>
        <v>1</v>
      </c>
      <c r="R223" s="16">
        <f t="shared" si="61"/>
        <v>0</v>
      </c>
      <c r="S223" s="32">
        <f t="shared" si="48"/>
        <v>0</v>
      </c>
      <c r="T223" s="20">
        <f t="shared" si="42"/>
        <v>3</v>
      </c>
      <c r="W223" s="21">
        <v>5</v>
      </c>
      <c r="X223" s="21">
        <v>5</v>
      </c>
      <c r="Y223" s="21">
        <v>10</v>
      </c>
      <c r="Z223" s="20">
        <v>10</v>
      </c>
      <c r="AA223" s="7" t="s">
        <v>368</v>
      </c>
    </row>
    <row r="224" spans="1:27" x14ac:dyDescent="0.2">
      <c r="A224" s="21" t="s">
        <v>33</v>
      </c>
      <c r="B224" s="21">
        <f t="shared" si="49"/>
        <v>0</v>
      </c>
      <c r="C224" s="21">
        <f t="shared" si="50"/>
        <v>0</v>
      </c>
      <c r="D224" s="21">
        <f t="shared" si="51"/>
        <v>0</v>
      </c>
      <c r="E224" s="21">
        <f t="shared" si="52"/>
        <v>0</v>
      </c>
      <c r="F224" s="21">
        <f t="shared" si="53"/>
        <v>0</v>
      </c>
      <c r="G224" s="21">
        <f>COUNTIF($G$67:$G$80,A224)+COUNTIF($G$53:$G$63,A224)+COUNTIF($G$39:$G$49,A224)+COUNTIF($G$28:$G$35,A224)+COUNTIF($G$17:G162,$A$86)+COUNTIF($G$6:$G$13,A224)</f>
        <v>0</v>
      </c>
      <c r="H224" s="21">
        <f t="shared" si="46"/>
        <v>0</v>
      </c>
      <c r="I224" s="21">
        <f t="shared" si="47"/>
        <v>0</v>
      </c>
      <c r="J224" s="20">
        <f t="shared" si="41"/>
        <v>0</v>
      </c>
      <c r="K224" s="20">
        <f t="shared" si="54"/>
        <v>0</v>
      </c>
      <c r="L224" s="31">
        <f t="shared" si="55"/>
        <v>0</v>
      </c>
      <c r="M224" s="16">
        <f t="shared" si="56"/>
        <v>0</v>
      </c>
      <c r="N224" s="16">
        <f t="shared" si="57"/>
        <v>0</v>
      </c>
      <c r="O224" s="16">
        <f t="shared" si="58"/>
        <v>0</v>
      </c>
      <c r="P224" s="16">
        <f t="shared" si="59"/>
        <v>0</v>
      </c>
      <c r="Q224" s="16">
        <f t="shared" si="60"/>
        <v>0</v>
      </c>
      <c r="R224" s="16">
        <f t="shared" si="61"/>
        <v>0</v>
      </c>
      <c r="S224" s="32">
        <f t="shared" si="48"/>
        <v>1</v>
      </c>
      <c r="T224" s="20">
        <f t="shared" si="42"/>
        <v>1</v>
      </c>
      <c r="W224" s="21">
        <v>0</v>
      </c>
      <c r="X224" s="21">
        <v>1</v>
      </c>
      <c r="Y224" s="21">
        <v>1</v>
      </c>
      <c r="Z224" s="20">
        <v>1</v>
      </c>
      <c r="AA224" s="37"/>
    </row>
    <row r="225" spans="1:26" x14ac:dyDescent="0.2">
      <c r="A225" s="21" t="s">
        <v>30</v>
      </c>
      <c r="B225" s="21">
        <f t="shared" si="49"/>
        <v>0</v>
      </c>
      <c r="C225" s="21">
        <f t="shared" si="50"/>
        <v>1</v>
      </c>
      <c r="D225" s="21">
        <f t="shared" si="51"/>
        <v>0</v>
      </c>
      <c r="E225" s="21">
        <f t="shared" si="52"/>
        <v>0</v>
      </c>
      <c r="F225" s="21">
        <f t="shared" si="53"/>
        <v>0</v>
      </c>
      <c r="G225" s="21">
        <f>COUNTIF($G$67:$G$80,A225)+COUNTIF($G$53:$G$63,A225)+COUNTIF($G$39:$G$49,A225)+COUNTIF($G$28:$G$35,A225)+COUNTIF($G$17:G163,$A$86)+COUNTIF($G$6:$G$13,A225)</f>
        <v>0</v>
      </c>
      <c r="H225" s="21">
        <f t="shared" si="46"/>
        <v>1</v>
      </c>
      <c r="I225" s="21">
        <f t="shared" si="47"/>
        <v>1</v>
      </c>
      <c r="J225" s="20">
        <f t="shared" si="41"/>
        <v>3</v>
      </c>
      <c r="K225" s="20">
        <f t="shared" si="54"/>
        <v>3</v>
      </c>
      <c r="L225" s="31">
        <f t="shared" si="55"/>
        <v>0</v>
      </c>
      <c r="M225" s="16">
        <f t="shared" si="56"/>
        <v>0</v>
      </c>
      <c r="N225" s="16">
        <f t="shared" si="57"/>
        <v>0</v>
      </c>
      <c r="O225" s="16">
        <f t="shared" si="58"/>
        <v>0</v>
      </c>
      <c r="P225" s="16">
        <f t="shared" si="59"/>
        <v>1</v>
      </c>
      <c r="Q225" s="16">
        <f t="shared" si="60"/>
        <v>0</v>
      </c>
      <c r="R225" s="16">
        <f t="shared" si="61"/>
        <v>1</v>
      </c>
      <c r="S225" s="32">
        <f t="shared" si="48"/>
        <v>0</v>
      </c>
      <c r="T225" s="20">
        <f t="shared" si="42"/>
        <v>2</v>
      </c>
      <c r="W225" s="21">
        <v>1.5</v>
      </c>
      <c r="X225" s="21">
        <v>3</v>
      </c>
      <c r="Y225" s="21">
        <v>4.5</v>
      </c>
      <c r="Z225" s="20">
        <v>5</v>
      </c>
    </row>
    <row r="226" spans="1:26" x14ac:dyDescent="0.2">
      <c r="A226" s="21" t="s">
        <v>28</v>
      </c>
      <c r="B226" s="21">
        <f t="shared" si="49"/>
        <v>0</v>
      </c>
      <c r="C226" s="21">
        <f t="shared" si="50"/>
        <v>1</v>
      </c>
      <c r="D226" s="21">
        <f t="shared" si="51"/>
        <v>1</v>
      </c>
      <c r="E226" s="21">
        <f t="shared" si="52"/>
        <v>1</v>
      </c>
      <c r="F226" s="21">
        <f t="shared" si="53"/>
        <v>1</v>
      </c>
      <c r="G226" s="21">
        <f>COUNTIF($G$67:$G$80,A226)+COUNTIF($G$53:$G$63,A226)+COUNTIF($G$39:$G$49,A226)+COUNTIF($G$28:$G$35,A226)+COUNTIF($G$17:G164,$A$86)+COUNTIF($G$6:$G$13,A226)</f>
        <v>1</v>
      </c>
      <c r="H226" s="21">
        <f t="shared" si="46"/>
        <v>1</v>
      </c>
      <c r="I226" s="21">
        <f t="shared" si="47"/>
        <v>0</v>
      </c>
      <c r="J226" s="20">
        <f t="shared" si="41"/>
        <v>6</v>
      </c>
      <c r="K226" s="20">
        <f t="shared" si="54"/>
        <v>6</v>
      </c>
      <c r="L226" s="31">
        <f t="shared" si="55"/>
        <v>0</v>
      </c>
      <c r="M226" s="16">
        <f t="shared" si="56"/>
        <v>1</v>
      </c>
      <c r="N226" s="16">
        <f t="shared" si="57"/>
        <v>1</v>
      </c>
      <c r="O226" s="16">
        <f t="shared" si="58"/>
        <v>0</v>
      </c>
      <c r="P226" s="16">
        <f t="shared" si="59"/>
        <v>0</v>
      </c>
      <c r="Q226" s="16">
        <f t="shared" si="60"/>
        <v>1</v>
      </c>
      <c r="R226" s="16">
        <f t="shared" si="61"/>
        <v>1</v>
      </c>
      <c r="S226" s="32">
        <f t="shared" si="48"/>
        <v>0</v>
      </c>
      <c r="T226" s="20">
        <f t="shared" si="42"/>
        <v>4</v>
      </c>
      <c r="W226" s="21">
        <v>4.5</v>
      </c>
      <c r="X226" s="21">
        <v>5</v>
      </c>
      <c r="Y226" s="21">
        <v>9.5</v>
      </c>
      <c r="Z226" s="20">
        <v>10</v>
      </c>
    </row>
    <row r="227" spans="1:26" x14ac:dyDescent="0.2">
      <c r="A227" s="21" t="s">
        <v>25</v>
      </c>
      <c r="B227" s="21">
        <f t="shared" si="49"/>
        <v>0</v>
      </c>
      <c r="C227" s="21">
        <f t="shared" si="50"/>
        <v>0</v>
      </c>
      <c r="D227" s="21">
        <f t="shared" si="51"/>
        <v>1</v>
      </c>
      <c r="E227" s="21">
        <f t="shared" si="52"/>
        <v>1</v>
      </c>
      <c r="F227" s="21">
        <f t="shared" si="53"/>
        <v>0</v>
      </c>
      <c r="G227" s="21">
        <f>COUNTIF($G$67:$G$80,A227)+COUNTIF($G$53:$G$63,A227)+COUNTIF($G$39:$G$49,A227)+COUNTIF($G$28:$G$35,A227)+COUNTIF($G$17:G165,$A$86)+COUNTIF($G$6:$G$13,A227)</f>
        <v>0</v>
      </c>
      <c r="H227" s="21">
        <f t="shared" si="46"/>
        <v>1</v>
      </c>
      <c r="I227" s="21">
        <f t="shared" si="47"/>
        <v>0</v>
      </c>
      <c r="J227" s="20">
        <f t="shared" si="41"/>
        <v>3</v>
      </c>
      <c r="K227" s="20">
        <f t="shared" si="54"/>
        <v>3</v>
      </c>
      <c r="L227" s="31">
        <f t="shared" si="55"/>
        <v>0</v>
      </c>
      <c r="M227" s="16">
        <f t="shared" si="56"/>
        <v>1</v>
      </c>
      <c r="N227" s="16">
        <f t="shared" si="57"/>
        <v>0</v>
      </c>
      <c r="O227" s="16">
        <f t="shared" si="58"/>
        <v>0</v>
      </c>
      <c r="P227" s="16">
        <f t="shared" si="59"/>
        <v>0</v>
      </c>
      <c r="Q227" s="16">
        <f t="shared" si="60"/>
        <v>1</v>
      </c>
      <c r="R227" s="16">
        <f t="shared" si="61"/>
        <v>1</v>
      </c>
      <c r="S227" s="32">
        <f t="shared" si="48"/>
        <v>0</v>
      </c>
      <c r="T227" s="20">
        <f t="shared" si="42"/>
        <v>3</v>
      </c>
      <c r="W227" s="21">
        <v>3</v>
      </c>
      <c r="X227" s="21">
        <v>2</v>
      </c>
      <c r="Y227" s="21">
        <v>5</v>
      </c>
      <c r="Z227" s="20">
        <v>6</v>
      </c>
    </row>
    <row r="228" spans="1:26" x14ac:dyDescent="0.2">
      <c r="A228" s="21" t="s">
        <v>23</v>
      </c>
      <c r="B228" s="21">
        <f t="shared" si="49"/>
        <v>0</v>
      </c>
      <c r="C228" s="21">
        <f t="shared" si="50"/>
        <v>0</v>
      </c>
      <c r="D228" s="21">
        <f t="shared" si="51"/>
        <v>1</v>
      </c>
      <c r="E228" s="21">
        <f t="shared" si="52"/>
        <v>1</v>
      </c>
      <c r="F228" s="21">
        <f t="shared" si="53"/>
        <v>0</v>
      </c>
      <c r="G228" s="21">
        <f>COUNTIF($G$67:$G$80,A228)+COUNTIF($G$53:$G$63,A228)+COUNTIF($G$39:$G$49,A228)+COUNTIF($G$28:$G$35,A228)+COUNTIF($G$17:G166,$A$86)+COUNTIF($G$6:$G$13,A228)</f>
        <v>0</v>
      </c>
      <c r="H228" s="21">
        <f t="shared" si="46"/>
        <v>1</v>
      </c>
      <c r="I228" s="21">
        <f t="shared" si="47"/>
        <v>0</v>
      </c>
      <c r="J228" s="20">
        <f t="shared" si="41"/>
        <v>3</v>
      </c>
      <c r="K228" s="20">
        <f t="shared" si="54"/>
        <v>3</v>
      </c>
      <c r="L228" s="31">
        <f t="shared" si="55"/>
        <v>0</v>
      </c>
      <c r="M228" s="16">
        <f t="shared" si="56"/>
        <v>1</v>
      </c>
      <c r="N228" s="16">
        <f t="shared" si="57"/>
        <v>0</v>
      </c>
      <c r="O228" s="16">
        <f t="shared" si="58"/>
        <v>0</v>
      </c>
      <c r="P228" s="16">
        <f t="shared" si="59"/>
        <v>0</v>
      </c>
      <c r="Q228" s="16">
        <f t="shared" si="60"/>
        <v>1</v>
      </c>
      <c r="R228" s="16">
        <f t="shared" si="61"/>
        <v>1</v>
      </c>
      <c r="S228" s="32">
        <f t="shared" si="48"/>
        <v>0</v>
      </c>
      <c r="T228" s="20">
        <f t="shared" si="42"/>
        <v>3</v>
      </c>
      <c r="W228" s="21">
        <v>4</v>
      </c>
      <c r="X228" s="21">
        <v>3</v>
      </c>
      <c r="Y228" s="21">
        <v>7</v>
      </c>
      <c r="Z228" s="20">
        <v>6</v>
      </c>
    </row>
    <row r="229" spans="1:26" x14ac:dyDescent="0.2">
      <c r="A229" s="21" t="s">
        <v>354</v>
      </c>
      <c r="B229" s="21">
        <f t="shared" si="49"/>
        <v>0</v>
      </c>
      <c r="C229" s="21">
        <f t="shared" si="50"/>
        <v>0</v>
      </c>
      <c r="D229" s="21">
        <f t="shared" si="51"/>
        <v>1</v>
      </c>
      <c r="E229" s="21">
        <f t="shared" si="52"/>
        <v>0</v>
      </c>
      <c r="F229" s="21">
        <f t="shared" si="53"/>
        <v>1</v>
      </c>
      <c r="G229" s="21">
        <f>COUNTIF($G$67:$G$80,A229)+COUNTIF($G$53:$G$63,A229)+COUNTIF($G$39:$G$49,A229)+COUNTIF($G$28:$G$35,A229)+COUNTIF($G$17:G167,$A$86)+COUNTIF($G$6:$G$13,A229)</f>
        <v>0</v>
      </c>
      <c r="H229" s="21">
        <f t="shared" si="46"/>
        <v>1</v>
      </c>
      <c r="I229" s="21">
        <f t="shared" si="47"/>
        <v>0</v>
      </c>
      <c r="J229" s="20">
        <f t="shared" si="41"/>
        <v>3</v>
      </c>
      <c r="K229" s="20">
        <f t="shared" si="54"/>
        <v>3</v>
      </c>
      <c r="L229" s="31">
        <f t="shared" si="55"/>
        <v>0</v>
      </c>
      <c r="M229" s="16">
        <f t="shared" si="56"/>
        <v>0</v>
      </c>
      <c r="N229" s="16">
        <f t="shared" si="57"/>
        <v>1</v>
      </c>
      <c r="O229" s="16">
        <f t="shared" si="58"/>
        <v>0</v>
      </c>
      <c r="P229" s="16">
        <f t="shared" si="59"/>
        <v>0</v>
      </c>
      <c r="Q229" s="16">
        <f t="shared" si="60"/>
        <v>1</v>
      </c>
      <c r="R229" s="16">
        <f t="shared" si="61"/>
        <v>1</v>
      </c>
      <c r="S229" s="32">
        <f t="shared" si="48"/>
        <v>0</v>
      </c>
      <c r="T229" s="20">
        <f t="shared" si="42"/>
        <v>3</v>
      </c>
      <c r="W229" s="21">
        <v>2</v>
      </c>
      <c r="X229" s="21">
        <v>2</v>
      </c>
      <c r="Y229" s="21">
        <v>4</v>
      </c>
      <c r="Z229" s="20">
        <v>6</v>
      </c>
    </row>
    <row r="230" spans="1:26" x14ac:dyDescent="0.2">
      <c r="A230" s="21" t="s">
        <v>20</v>
      </c>
      <c r="B230" s="21">
        <f t="shared" si="49"/>
        <v>0</v>
      </c>
      <c r="C230" s="21">
        <f t="shared" si="50"/>
        <v>0</v>
      </c>
      <c r="D230" s="21">
        <f t="shared" si="51"/>
        <v>1</v>
      </c>
      <c r="E230" s="21">
        <f t="shared" si="52"/>
        <v>1</v>
      </c>
      <c r="F230" s="21">
        <f t="shared" si="53"/>
        <v>1</v>
      </c>
      <c r="G230" s="21">
        <f>COUNTIF($G$67:$G$80,A230)+COUNTIF($G$53:$G$63,A230)+COUNTIF($G$39:$G$49,A230)+COUNTIF($G$28:$G$35,A230)+COUNTIF($G$17:G168,$A$86)+COUNTIF($G$6:$G$13,A230)</f>
        <v>0</v>
      </c>
      <c r="H230" s="21">
        <f t="shared" si="46"/>
        <v>1</v>
      </c>
      <c r="I230" s="21">
        <f t="shared" si="47"/>
        <v>0</v>
      </c>
      <c r="J230" s="20">
        <f t="shared" si="41"/>
        <v>4</v>
      </c>
      <c r="K230" s="20">
        <f t="shared" si="54"/>
        <v>4</v>
      </c>
      <c r="L230" s="31">
        <f t="shared" si="55"/>
        <v>0</v>
      </c>
      <c r="M230" s="16">
        <f t="shared" si="56"/>
        <v>0</v>
      </c>
      <c r="N230" s="16">
        <f t="shared" si="57"/>
        <v>1</v>
      </c>
      <c r="O230" s="16">
        <f t="shared" si="58"/>
        <v>0</v>
      </c>
      <c r="P230" s="16">
        <f t="shared" si="59"/>
        <v>0</v>
      </c>
      <c r="Q230" s="16">
        <f t="shared" si="60"/>
        <v>0</v>
      </c>
      <c r="R230" s="16">
        <f t="shared" si="61"/>
        <v>1</v>
      </c>
      <c r="S230" s="32">
        <f t="shared" si="48"/>
        <v>0</v>
      </c>
      <c r="T230" s="20">
        <f t="shared" si="42"/>
        <v>2</v>
      </c>
      <c r="W230" s="21">
        <v>3</v>
      </c>
      <c r="X230" s="21">
        <v>2</v>
      </c>
      <c r="Y230" s="21">
        <v>5</v>
      </c>
      <c r="Z230" s="20">
        <v>6</v>
      </c>
    </row>
    <row r="231" spans="1:26" x14ac:dyDescent="0.2">
      <c r="A231" s="21" t="s">
        <v>18</v>
      </c>
      <c r="B231" s="21">
        <f t="shared" si="49"/>
        <v>0</v>
      </c>
      <c r="C231" s="21">
        <f t="shared" si="50"/>
        <v>0</v>
      </c>
      <c r="D231" s="21">
        <f t="shared" si="51"/>
        <v>1</v>
      </c>
      <c r="E231" s="21">
        <f t="shared" si="52"/>
        <v>0</v>
      </c>
      <c r="F231" s="21">
        <f t="shared" si="53"/>
        <v>0</v>
      </c>
      <c r="G231" s="21">
        <f>COUNTIF($G$67:$G$80,A231)+COUNTIF($G$53:$G$63,A231)+COUNTIF($G$39:$G$49,A231)+COUNTIF($G$28:$G$35,A231)+COUNTIF($G$17:G169,$A$86)+COUNTIF($G$6:$G$13,A231)</f>
        <v>0</v>
      </c>
      <c r="H231" s="21">
        <f t="shared" si="46"/>
        <v>1</v>
      </c>
      <c r="I231" s="21">
        <f t="shared" si="47"/>
        <v>0</v>
      </c>
      <c r="J231" s="20">
        <f t="shared" si="41"/>
        <v>2</v>
      </c>
      <c r="K231" s="20">
        <f t="shared" si="54"/>
        <v>2</v>
      </c>
      <c r="L231" s="31">
        <f t="shared" si="55"/>
        <v>0</v>
      </c>
      <c r="M231" s="16">
        <f t="shared" si="56"/>
        <v>1</v>
      </c>
      <c r="N231" s="16">
        <f t="shared" si="57"/>
        <v>0</v>
      </c>
      <c r="O231" s="16">
        <f t="shared" si="58"/>
        <v>0</v>
      </c>
      <c r="P231" s="16">
        <f t="shared" si="59"/>
        <v>0</v>
      </c>
      <c r="Q231" s="16">
        <f t="shared" si="60"/>
        <v>1</v>
      </c>
      <c r="R231" s="16">
        <f t="shared" si="61"/>
        <v>1</v>
      </c>
      <c r="S231" s="32">
        <f t="shared" si="48"/>
        <v>0</v>
      </c>
      <c r="T231" s="20">
        <f t="shared" si="42"/>
        <v>3</v>
      </c>
      <c r="W231" s="21">
        <v>2</v>
      </c>
      <c r="X231" s="21">
        <v>4</v>
      </c>
      <c r="Y231" s="21">
        <v>6</v>
      </c>
      <c r="Z231" s="20">
        <v>6</v>
      </c>
    </row>
    <row r="232" spans="1:26" x14ac:dyDescent="0.2">
      <c r="A232" s="21" t="s">
        <v>353</v>
      </c>
      <c r="B232" s="21">
        <f t="shared" si="49"/>
        <v>0</v>
      </c>
      <c r="C232" s="21">
        <f t="shared" si="50"/>
        <v>0</v>
      </c>
      <c r="D232" s="21">
        <f t="shared" si="51"/>
        <v>1</v>
      </c>
      <c r="E232" s="21">
        <f t="shared" si="52"/>
        <v>1</v>
      </c>
      <c r="F232" s="21">
        <f t="shared" si="53"/>
        <v>1</v>
      </c>
      <c r="G232" s="21">
        <f>COUNTIF($G$67:$G$80,A232)+COUNTIF($G$53:$G$63,A232)+COUNTIF($G$39:$G$49,A232)+COUNTIF($G$28:$G$35,A232)+COUNTIF($G$17:G170,$A$86)+COUNTIF($G$6:$G$13,A232)</f>
        <v>0</v>
      </c>
      <c r="H232" s="21">
        <f t="shared" si="46"/>
        <v>1</v>
      </c>
      <c r="I232" s="21">
        <f t="shared" si="47"/>
        <v>0</v>
      </c>
      <c r="J232" s="20">
        <f t="shared" si="41"/>
        <v>4</v>
      </c>
      <c r="K232" s="20">
        <f t="shared" si="54"/>
        <v>4</v>
      </c>
      <c r="L232" s="31">
        <f t="shared" si="55"/>
        <v>0</v>
      </c>
      <c r="M232" s="16">
        <f t="shared" si="56"/>
        <v>0</v>
      </c>
      <c r="N232" s="16">
        <f t="shared" si="57"/>
        <v>1</v>
      </c>
      <c r="O232" s="16">
        <f t="shared" si="58"/>
        <v>0</v>
      </c>
      <c r="P232" s="16">
        <f t="shared" si="59"/>
        <v>0</v>
      </c>
      <c r="Q232" s="16">
        <f t="shared" si="60"/>
        <v>0</v>
      </c>
      <c r="R232" s="16">
        <f t="shared" si="61"/>
        <v>1</v>
      </c>
      <c r="S232" s="32">
        <f t="shared" si="48"/>
        <v>0</v>
      </c>
      <c r="T232" s="20">
        <f t="shared" si="42"/>
        <v>2</v>
      </c>
      <c r="W232" s="21">
        <v>2</v>
      </c>
      <c r="X232" s="21">
        <v>5</v>
      </c>
      <c r="Y232" s="21">
        <v>7</v>
      </c>
      <c r="Z232" s="20">
        <v>6</v>
      </c>
    </row>
    <row r="233" spans="1:26" x14ac:dyDescent="0.2">
      <c r="A233" s="21" t="s">
        <v>15</v>
      </c>
      <c r="B233" s="21">
        <f t="shared" si="49"/>
        <v>0</v>
      </c>
      <c r="C233" s="21">
        <f t="shared" si="50"/>
        <v>1</v>
      </c>
      <c r="D233" s="21">
        <f t="shared" si="51"/>
        <v>0</v>
      </c>
      <c r="E233" s="21">
        <f t="shared" si="52"/>
        <v>1</v>
      </c>
      <c r="F233" s="21">
        <f t="shared" si="53"/>
        <v>1</v>
      </c>
      <c r="G233" s="21">
        <f>COUNTIF($G$67:$G$80,A233)+COUNTIF($G$53:$G$63,A233)+COUNTIF($G$39:$G$49,A233)+COUNTIF($G$28:$G$35,A233)+COUNTIF($G$17:G171,$A$86)+COUNTIF($G$6:$G$13,A233)</f>
        <v>0</v>
      </c>
      <c r="H233" s="21">
        <f t="shared" si="46"/>
        <v>1</v>
      </c>
      <c r="I233" s="21">
        <f t="shared" si="47"/>
        <v>0</v>
      </c>
      <c r="J233" s="20">
        <f t="shared" si="41"/>
        <v>4</v>
      </c>
      <c r="K233" s="20">
        <f t="shared" si="54"/>
        <v>4</v>
      </c>
      <c r="L233" s="31">
        <f t="shared" si="55"/>
        <v>0</v>
      </c>
      <c r="M233" s="16">
        <f t="shared" si="56"/>
        <v>0</v>
      </c>
      <c r="N233" s="16">
        <f t="shared" si="57"/>
        <v>1</v>
      </c>
      <c r="O233" s="16">
        <f t="shared" si="58"/>
        <v>0</v>
      </c>
      <c r="P233" s="16">
        <f t="shared" si="59"/>
        <v>0</v>
      </c>
      <c r="Q233" s="16">
        <f t="shared" si="60"/>
        <v>1</v>
      </c>
      <c r="R233" s="16">
        <f t="shared" si="61"/>
        <v>0</v>
      </c>
      <c r="S233" s="32">
        <f t="shared" si="48"/>
        <v>0</v>
      </c>
      <c r="T233" s="20">
        <f t="shared" si="42"/>
        <v>2</v>
      </c>
      <c r="W233" s="21">
        <v>4</v>
      </c>
      <c r="X233" s="21">
        <v>2</v>
      </c>
      <c r="Y233" s="21">
        <v>6</v>
      </c>
      <c r="Z233" s="20">
        <v>6</v>
      </c>
    </row>
    <row r="234" spans="1:26" x14ac:dyDescent="0.2">
      <c r="A234" s="21" t="s">
        <v>13</v>
      </c>
      <c r="B234" s="21">
        <f t="shared" si="49"/>
        <v>0</v>
      </c>
      <c r="C234" s="21">
        <f t="shared" si="50"/>
        <v>0</v>
      </c>
      <c r="D234" s="21">
        <f t="shared" si="51"/>
        <v>1</v>
      </c>
      <c r="E234" s="21">
        <f t="shared" si="52"/>
        <v>0</v>
      </c>
      <c r="F234" s="21">
        <f t="shared" si="53"/>
        <v>1</v>
      </c>
      <c r="G234" s="21">
        <f>COUNTIF($G$67:$G$80,A234)+COUNTIF($G$53:$G$63,A234)+COUNTIF($G$39:$G$49,A234)+COUNTIF($G$28:$G$35,A234)+COUNTIF($G$17:G172,$A$86)+COUNTIF($G$6:$G$13,A234)</f>
        <v>0</v>
      </c>
      <c r="H234" s="21">
        <f t="shared" si="46"/>
        <v>1</v>
      </c>
      <c r="I234" s="21">
        <f t="shared" si="47"/>
        <v>0</v>
      </c>
      <c r="J234" s="20">
        <f t="shared" si="41"/>
        <v>3</v>
      </c>
      <c r="K234" s="20">
        <f t="shared" si="54"/>
        <v>3</v>
      </c>
      <c r="L234" s="31">
        <f t="shared" si="55"/>
        <v>0</v>
      </c>
      <c r="M234" s="16">
        <f t="shared" si="56"/>
        <v>0</v>
      </c>
      <c r="N234" s="16">
        <f t="shared" si="57"/>
        <v>1</v>
      </c>
      <c r="O234" s="16">
        <f t="shared" si="58"/>
        <v>0</v>
      </c>
      <c r="P234" s="16">
        <f t="shared" si="59"/>
        <v>0</v>
      </c>
      <c r="Q234" s="16">
        <f t="shared" si="60"/>
        <v>1</v>
      </c>
      <c r="R234" s="16">
        <f t="shared" si="61"/>
        <v>1</v>
      </c>
      <c r="S234" s="32">
        <f t="shared" si="48"/>
        <v>0</v>
      </c>
      <c r="T234" s="20">
        <f t="shared" si="42"/>
        <v>3</v>
      </c>
      <c r="W234" s="21">
        <v>2</v>
      </c>
      <c r="X234" s="21">
        <v>4</v>
      </c>
      <c r="Y234" s="21">
        <v>6</v>
      </c>
      <c r="Z234" s="20">
        <v>6</v>
      </c>
    </row>
    <row r="235" spans="1:26" x14ac:dyDescent="0.2">
      <c r="A235" s="21" t="s">
        <v>10</v>
      </c>
      <c r="B235" s="21">
        <f t="shared" si="49"/>
        <v>0</v>
      </c>
      <c r="C235" s="21">
        <f t="shared" si="50"/>
        <v>0</v>
      </c>
      <c r="D235" s="21">
        <f t="shared" si="51"/>
        <v>1</v>
      </c>
      <c r="E235" s="21">
        <f t="shared" si="52"/>
        <v>0</v>
      </c>
      <c r="F235" s="21">
        <f t="shared" si="53"/>
        <v>1</v>
      </c>
      <c r="G235" s="21">
        <f>COUNTIF($G$67:$G$80,A235)+COUNTIF($G$53:$G$63,A235)+COUNTIF($G$39:$G$49,A235)+COUNTIF($G$28:$G$35,A235)+COUNTIF($G$17:G173,$A$86)+COUNTIF($G$6:$G$13,A235)</f>
        <v>0</v>
      </c>
      <c r="H235" s="21">
        <f t="shared" si="46"/>
        <v>1</v>
      </c>
      <c r="I235" s="21">
        <f t="shared" si="47"/>
        <v>0</v>
      </c>
      <c r="J235" s="20">
        <f t="shared" si="41"/>
        <v>3</v>
      </c>
      <c r="K235" s="20">
        <f t="shared" si="54"/>
        <v>3</v>
      </c>
      <c r="L235" s="31">
        <f t="shared" si="55"/>
        <v>0</v>
      </c>
      <c r="M235" s="16">
        <f t="shared" si="56"/>
        <v>0</v>
      </c>
      <c r="N235" s="16">
        <f t="shared" si="57"/>
        <v>1</v>
      </c>
      <c r="O235" s="16">
        <f t="shared" si="58"/>
        <v>0</v>
      </c>
      <c r="P235" s="16">
        <f t="shared" si="59"/>
        <v>0</v>
      </c>
      <c r="Q235" s="16">
        <f t="shared" si="60"/>
        <v>1</v>
      </c>
      <c r="R235" s="16">
        <f t="shared" si="61"/>
        <v>1</v>
      </c>
      <c r="S235" s="32">
        <f t="shared" si="48"/>
        <v>0</v>
      </c>
      <c r="T235" s="20">
        <f t="shared" si="42"/>
        <v>3</v>
      </c>
      <c r="W235" s="21">
        <v>2</v>
      </c>
      <c r="X235" s="21">
        <v>1</v>
      </c>
      <c r="Y235" s="21">
        <v>3</v>
      </c>
      <c r="Z235" s="20">
        <v>6</v>
      </c>
    </row>
    <row r="236" spans="1:26" x14ac:dyDescent="0.2">
      <c r="A236" s="21" t="s">
        <v>8</v>
      </c>
      <c r="B236" s="21">
        <f t="shared" si="49"/>
        <v>0</v>
      </c>
      <c r="C236" s="21">
        <f t="shared" si="50"/>
        <v>1</v>
      </c>
      <c r="D236" s="21">
        <f t="shared" si="51"/>
        <v>1</v>
      </c>
      <c r="E236" s="21">
        <f t="shared" si="52"/>
        <v>0</v>
      </c>
      <c r="F236" s="21">
        <f t="shared" si="53"/>
        <v>0</v>
      </c>
      <c r="G236" s="21">
        <f>COUNTIF($G$67:$G$80,A236)+COUNTIF($G$53:$G$63,A236)+COUNTIF($G$39:$G$49,A236)+COUNTIF($G$28:$G$35,A236)+COUNTIF($G$17:G174,$A$86)+COUNTIF($G$6:$G$13,A236)</f>
        <v>0</v>
      </c>
      <c r="H236" s="21">
        <f t="shared" si="46"/>
        <v>1</v>
      </c>
      <c r="I236" s="21">
        <f t="shared" si="47"/>
        <v>0</v>
      </c>
      <c r="J236" s="20">
        <f t="shared" si="41"/>
        <v>3</v>
      </c>
      <c r="K236" s="20">
        <f t="shared" si="54"/>
        <v>3</v>
      </c>
      <c r="L236" s="31">
        <f t="shared" si="55"/>
        <v>0</v>
      </c>
      <c r="M236" s="16">
        <f t="shared" si="56"/>
        <v>0</v>
      </c>
      <c r="N236" s="16">
        <f t="shared" si="57"/>
        <v>0</v>
      </c>
      <c r="O236" s="16">
        <f t="shared" si="58"/>
        <v>1</v>
      </c>
      <c r="P236" s="16">
        <f t="shared" si="59"/>
        <v>0</v>
      </c>
      <c r="Q236" s="16">
        <f t="shared" si="60"/>
        <v>1</v>
      </c>
      <c r="R236" s="16">
        <f t="shared" si="61"/>
        <v>1</v>
      </c>
      <c r="S236" s="32">
        <f t="shared" si="48"/>
        <v>0</v>
      </c>
      <c r="T236" s="20">
        <f t="shared" si="42"/>
        <v>3</v>
      </c>
      <c r="W236" s="21">
        <v>2</v>
      </c>
      <c r="X236" s="21">
        <v>3</v>
      </c>
      <c r="Y236" s="21">
        <v>5</v>
      </c>
      <c r="Z236" s="20">
        <v>6</v>
      </c>
    </row>
    <row r="237" spans="1:26" x14ac:dyDescent="0.2">
      <c r="A237" s="21" t="s">
        <v>5</v>
      </c>
      <c r="B237" s="21">
        <f t="shared" si="49"/>
        <v>0</v>
      </c>
      <c r="C237" s="21">
        <f t="shared" si="50"/>
        <v>0</v>
      </c>
      <c r="D237" s="21">
        <f t="shared" si="51"/>
        <v>0</v>
      </c>
      <c r="E237" s="21">
        <f t="shared" si="52"/>
        <v>0</v>
      </c>
      <c r="F237" s="21">
        <f t="shared" si="53"/>
        <v>0</v>
      </c>
      <c r="G237" s="21">
        <f>COUNTIF($G$67:$G$80,A237)+COUNTIF($G$53:$G$63,A237)+COUNTIF($G$39:$G$49,A237)+COUNTIF($G$28:$G$35,A237)+COUNTIF($G$17:G175,$A$86)+COUNTIF($G$6:$G$13,A237)</f>
        <v>0</v>
      </c>
      <c r="H237" s="21">
        <f t="shared" si="46"/>
        <v>0</v>
      </c>
      <c r="I237" s="21">
        <f t="shared" si="47"/>
        <v>0</v>
      </c>
      <c r="J237" s="20">
        <f t="shared" si="41"/>
        <v>0</v>
      </c>
      <c r="K237" s="20">
        <f t="shared" si="54"/>
        <v>0</v>
      </c>
      <c r="L237" s="31">
        <f t="shared" si="55"/>
        <v>0</v>
      </c>
      <c r="M237" s="16">
        <f t="shared" si="56"/>
        <v>0</v>
      </c>
      <c r="N237" s="16">
        <f t="shared" si="57"/>
        <v>0</v>
      </c>
      <c r="O237" s="16">
        <f t="shared" si="58"/>
        <v>1</v>
      </c>
      <c r="P237" s="16">
        <f t="shared" si="59"/>
        <v>1</v>
      </c>
      <c r="Q237" s="16">
        <f t="shared" si="60"/>
        <v>1</v>
      </c>
      <c r="R237" s="16">
        <f t="shared" si="61"/>
        <v>1</v>
      </c>
      <c r="S237" s="32">
        <f t="shared" si="48"/>
        <v>0</v>
      </c>
      <c r="T237" s="20">
        <f t="shared" si="42"/>
        <v>4</v>
      </c>
      <c r="W237" s="21">
        <v>4.5</v>
      </c>
      <c r="X237" s="21">
        <v>1</v>
      </c>
      <c r="Y237" s="21">
        <v>5.5</v>
      </c>
      <c r="Z237" s="20">
        <v>4</v>
      </c>
    </row>
  </sheetData>
  <mergeCells count="13">
    <mergeCell ref="M36:S36"/>
    <mergeCell ref="M50:S50"/>
    <mergeCell ref="M64:S64"/>
    <mergeCell ref="B64:I64"/>
    <mergeCell ref="B50:I50"/>
    <mergeCell ref="B36:I36"/>
    <mergeCell ref="B14:I14"/>
    <mergeCell ref="A1:S1"/>
    <mergeCell ref="M2:S2"/>
    <mergeCell ref="M14:S14"/>
    <mergeCell ref="M25:S25"/>
    <mergeCell ref="B25:I25"/>
    <mergeCell ref="B2:I2"/>
  </mergeCells>
  <phoneticPr fontId="1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Normal="100" workbookViewId="0">
      <selection activeCell="D16" sqref="D16"/>
    </sheetView>
  </sheetViews>
  <sheetFormatPr defaultRowHeight="12.75" x14ac:dyDescent="0.2"/>
  <cols>
    <col min="1" max="1" width="5.7109375" style="1" bestFit="1" customWidth="1"/>
    <col min="2" max="2" width="10" style="1" bestFit="1" customWidth="1"/>
    <col min="3" max="3" width="11.85546875" style="1" bestFit="1" customWidth="1"/>
    <col min="4" max="5" width="6" style="1" bestFit="1" customWidth="1"/>
    <col min="6" max="6" width="8" style="1" bestFit="1" customWidth="1"/>
    <col min="7" max="7" width="12" bestFit="1" customWidth="1"/>
    <col min="8" max="8" width="21" bestFit="1" customWidth="1"/>
    <col min="9" max="9" width="21" customWidth="1"/>
    <col min="10" max="11" width="12" customWidth="1"/>
    <col min="12" max="12" width="8.5703125" bestFit="1" customWidth="1"/>
    <col min="13" max="13" width="9.7109375" bestFit="1" customWidth="1"/>
    <col min="14" max="14" width="16.42578125" bestFit="1" customWidth="1"/>
  </cols>
  <sheetData>
    <row r="1" spans="1:15" ht="14.25" x14ac:dyDescent="0.25">
      <c r="A1" s="1" t="s">
        <v>316</v>
      </c>
      <c r="B1" s="1" t="s">
        <v>315</v>
      </c>
      <c r="C1" s="1" t="s">
        <v>314</v>
      </c>
      <c r="D1" s="4" t="s">
        <v>313</v>
      </c>
      <c r="E1" s="4" t="s">
        <v>312</v>
      </c>
      <c r="F1" s="4" t="s">
        <v>311</v>
      </c>
      <c r="G1" s="3" t="s">
        <v>787</v>
      </c>
      <c r="H1" s="3" t="s">
        <v>793</v>
      </c>
      <c r="I1" s="3"/>
      <c r="J1" s="3" t="s">
        <v>786</v>
      </c>
      <c r="K1" s="3" t="s">
        <v>785</v>
      </c>
    </row>
    <row r="2" spans="1:15" ht="12.75" customHeight="1" x14ac:dyDescent="0.2">
      <c r="A2" s="1" t="s">
        <v>310</v>
      </c>
      <c r="B2" s="1" t="s">
        <v>309</v>
      </c>
      <c r="C2" s="1" t="s">
        <v>12</v>
      </c>
      <c r="D2" s="1">
        <v>4</v>
      </c>
      <c r="E2" s="1">
        <v>3</v>
      </c>
      <c r="F2" s="1">
        <f>SUM(D2:E2)</f>
        <v>7</v>
      </c>
      <c r="G2">
        <v>7</v>
      </c>
      <c r="H2">
        <f>K2+(J2/2)</f>
        <v>7</v>
      </c>
      <c r="I2">
        <f>H2-G2</f>
        <v>0</v>
      </c>
      <c r="K2">
        <f t="shared" ref="K2:K33" si="0">F2-J2</f>
        <v>7</v>
      </c>
    </row>
    <row r="3" spans="1:15" ht="12.75" customHeight="1" x14ac:dyDescent="0.2">
      <c r="A3" s="1" t="s">
        <v>308</v>
      </c>
      <c r="B3" s="1" t="s">
        <v>307</v>
      </c>
      <c r="C3" s="1" t="s">
        <v>112</v>
      </c>
      <c r="D3" s="1">
        <v>5</v>
      </c>
      <c r="E3" s="1">
        <v>2</v>
      </c>
      <c r="F3" s="1">
        <f>SUM(D3:E3)</f>
        <v>7</v>
      </c>
      <c r="G3">
        <v>7</v>
      </c>
      <c r="H3">
        <f t="shared" ref="H3:H66" si="1">K3+(J3/2)</f>
        <v>7</v>
      </c>
      <c r="I3">
        <f t="shared" ref="I3:I66" si="2">H3-G3</f>
        <v>0</v>
      </c>
      <c r="K3">
        <f t="shared" si="0"/>
        <v>7</v>
      </c>
      <c r="L3" s="2" t="s">
        <v>306</v>
      </c>
    </row>
    <row r="4" spans="1:15" ht="12.75" customHeight="1" x14ac:dyDescent="0.2">
      <c r="A4" s="1" t="s">
        <v>305</v>
      </c>
      <c r="B4" s="1" t="s">
        <v>304</v>
      </c>
      <c r="C4" s="1" t="s">
        <v>47</v>
      </c>
      <c r="D4" s="1">
        <v>4</v>
      </c>
      <c r="E4" s="1">
        <v>3</v>
      </c>
      <c r="F4" s="1">
        <v>7</v>
      </c>
      <c r="G4" s="1">
        <v>7</v>
      </c>
      <c r="H4">
        <f t="shared" si="1"/>
        <v>7</v>
      </c>
      <c r="I4">
        <f t="shared" si="2"/>
        <v>0</v>
      </c>
      <c r="K4">
        <f t="shared" si="0"/>
        <v>7</v>
      </c>
      <c r="L4" s="2" t="s">
        <v>303</v>
      </c>
    </row>
    <row r="5" spans="1:15" ht="12.75" customHeight="1" x14ac:dyDescent="0.25">
      <c r="A5" s="1" t="s">
        <v>302</v>
      </c>
      <c r="B5" s="1" t="s">
        <v>301</v>
      </c>
      <c r="C5" s="1" t="s">
        <v>35</v>
      </c>
      <c r="D5" s="1">
        <v>4</v>
      </c>
      <c r="E5" s="1">
        <v>3</v>
      </c>
      <c r="F5" s="1">
        <f t="shared" ref="F5:F21" si="3">SUM(D5:E5)</f>
        <v>7</v>
      </c>
      <c r="G5">
        <v>7</v>
      </c>
      <c r="H5">
        <f t="shared" si="1"/>
        <v>7</v>
      </c>
      <c r="I5">
        <f t="shared" si="2"/>
        <v>0</v>
      </c>
      <c r="K5">
        <f t="shared" si="0"/>
        <v>7</v>
      </c>
      <c r="L5" s="2" t="s">
        <v>300</v>
      </c>
      <c r="O5" s="3"/>
    </row>
    <row r="6" spans="1:15" ht="12.75" customHeight="1" x14ac:dyDescent="0.25">
      <c r="A6" s="1" t="s">
        <v>299</v>
      </c>
      <c r="B6" s="1" t="s">
        <v>298</v>
      </c>
      <c r="C6" s="1" t="s">
        <v>47</v>
      </c>
      <c r="D6" s="1">
        <v>5</v>
      </c>
      <c r="E6" s="1">
        <v>3</v>
      </c>
      <c r="F6" s="1">
        <f t="shared" si="3"/>
        <v>8</v>
      </c>
      <c r="G6">
        <v>8</v>
      </c>
      <c r="H6">
        <f t="shared" si="1"/>
        <v>8</v>
      </c>
      <c r="I6">
        <f t="shared" si="2"/>
        <v>0</v>
      </c>
      <c r="K6">
        <f t="shared" si="0"/>
        <v>8</v>
      </c>
      <c r="L6" s="2" t="s">
        <v>297</v>
      </c>
      <c r="O6" s="3"/>
    </row>
    <row r="7" spans="1:15" ht="12.75" customHeight="1" x14ac:dyDescent="0.25">
      <c r="A7" s="1" t="s">
        <v>296</v>
      </c>
      <c r="B7" s="1" t="s">
        <v>295</v>
      </c>
      <c r="C7" s="1" t="s">
        <v>183</v>
      </c>
      <c r="D7" s="1">
        <v>1</v>
      </c>
      <c r="E7" s="1">
        <v>4</v>
      </c>
      <c r="F7" s="1">
        <f t="shared" si="3"/>
        <v>5</v>
      </c>
      <c r="G7">
        <v>5</v>
      </c>
      <c r="H7">
        <f t="shared" si="1"/>
        <v>5</v>
      </c>
      <c r="I7">
        <f t="shared" si="2"/>
        <v>0</v>
      </c>
      <c r="K7">
        <f t="shared" si="0"/>
        <v>5</v>
      </c>
      <c r="L7" s="18"/>
      <c r="O7" s="3"/>
    </row>
    <row r="8" spans="1:15" ht="25.5" customHeight="1" x14ac:dyDescent="0.25">
      <c r="A8" s="1" t="s">
        <v>294</v>
      </c>
      <c r="B8" s="1" t="s">
        <v>293</v>
      </c>
      <c r="C8" s="1" t="s">
        <v>91</v>
      </c>
      <c r="D8" s="1">
        <v>4</v>
      </c>
      <c r="E8" s="1">
        <v>3</v>
      </c>
      <c r="F8" s="1">
        <f t="shared" si="3"/>
        <v>7</v>
      </c>
      <c r="G8">
        <v>7</v>
      </c>
      <c r="H8">
        <f t="shared" si="1"/>
        <v>7</v>
      </c>
      <c r="I8">
        <f t="shared" si="2"/>
        <v>0</v>
      </c>
      <c r="K8">
        <f t="shared" si="0"/>
        <v>7</v>
      </c>
      <c r="L8" s="2" t="s">
        <v>292</v>
      </c>
      <c r="N8" s="5"/>
      <c r="O8" s="3"/>
    </row>
    <row r="9" spans="1:15" ht="12.75" customHeight="1" x14ac:dyDescent="0.25">
      <c r="A9" s="1" t="s">
        <v>291</v>
      </c>
      <c r="B9" s="1" t="s">
        <v>290</v>
      </c>
      <c r="C9" s="1" t="s">
        <v>35</v>
      </c>
      <c r="D9" s="1">
        <v>6</v>
      </c>
      <c r="E9" s="1">
        <v>3</v>
      </c>
      <c r="F9" s="1">
        <f t="shared" si="3"/>
        <v>9</v>
      </c>
      <c r="G9">
        <v>9</v>
      </c>
      <c r="H9">
        <f t="shared" si="1"/>
        <v>9</v>
      </c>
      <c r="I9">
        <f t="shared" si="2"/>
        <v>0</v>
      </c>
      <c r="K9">
        <f t="shared" si="0"/>
        <v>9</v>
      </c>
      <c r="L9" s="6" t="s">
        <v>289</v>
      </c>
    </row>
    <row r="10" spans="1:15" ht="12.75" customHeight="1" x14ac:dyDescent="0.2">
      <c r="A10" s="1" t="s">
        <v>288</v>
      </c>
      <c r="B10" s="1" t="s">
        <v>287</v>
      </c>
      <c r="C10" s="1" t="s">
        <v>35</v>
      </c>
      <c r="D10" s="1">
        <v>6</v>
      </c>
      <c r="E10" s="1">
        <v>4</v>
      </c>
      <c r="F10" s="1">
        <f t="shared" si="3"/>
        <v>10</v>
      </c>
      <c r="G10">
        <v>10</v>
      </c>
      <c r="H10">
        <f t="shared" si="1"/>
        <v>10</v>
      </c>
      <c r="I10">
        <f t="shared" si="2"/>
        <v>0</v>
      </c>
      <c r="K10">
        <f t="shared" si="0"/>
        <v>10</v>
      </c>
      <c r="L10" s="2" t="s">
        <v>286</v>
      </c>
    </row>
    <row r="11" spans="1:15" ht="12.75" customHeight="1" x14ac:dyDescent="0.2">
      <c r="A11" s="1" t="s">
        <v>285</v>
      </c>
      <c r="B11" s="1" t="s">
        <v>284</v>
      </c>
      <c r="C11" s="1" t="s">
        <v>112</v>
      </c>
      <c r="D11" s="1">
        <v>5</v>
      </c>
      <c r="E11" s="1">
        <v>2</v>
      </c>
      <c r="F11" s="1">
        <f t="shared" si="3"/>
        <v>7</v>
      </c>
      <c r="G11">
        <v>7</v>
      </c>
      <c r="H11">
        <f t="shared" si="1"/>
        <v>7</v>
      </c>
      <c r="I11">
        <f t="shared" si="2"/>
        <v>0</v>
      </c>
      <c r="K11">
        <f t="shared" si="0"/>
        <v>7</v>
      </c>
      <c r="L11" s="2" t="s">
        <v>283</v>
      </c>
    </row>
    <row r="12" spans="1:15" ht="12.75" customHeight="1" x14ac:dyDescent="0.25">
      <c r="A12" s="1" t="s">
        <v>282</v>
      </c>
      <c r="B12" s="1" t="s">
        <v>281</v>
      </c>
      <c r="C12" s="1" t="s">
        <v>112</v>
      </c>
      <c r="D12" s="1">
        <v>3</v>
      </c>
      <c r="E12" s="1">
        <v>4</v>
      </c>
      <c r="F12" s="1">
        <f t="shared" si="3"/>
        <v>7</v>
      </c>
      <c r="G12" s="27">
        <v>5</v>
      </c>
      <c r="H12">
        <f t="shared" si="1"/>
        <v>5</v>
      </c>
      <c r="I12">
        <f t="shared" si="2"/>
        <v>0</v>
      </c>
      <c r="J12" s="1">
        <v>4</v>
      </c>
      <c r="K12">
        <f t="shared" si="0"/>
        <v>3</v>
      </c>
      <c r="L12" s="2" t="s">
        <v>280</v>
      </c>
      <c r="M12" s="5">
        <v>43433</v>
      </c>
      <c r="N12" s="3" t="s">
        <v>784</v>
      </c>
    </row>
    <row r="13" spans="1:15" ht="25.5" customHeight="1" x14ac:dyDescent="0.2">
      <c r="A13" s="1" t="s">
        <v>279</v>
      </c>
      <c r="B13" s="1" t="s">
        <v>278</v>
      </c>
      <c r="C13" s="1" t="s">
        <v>91</v>
      </c>
      <c r="D13" s="1">
        <v>3</v>
      </c>
      <c r="E13" s="1">
        <v>3</v>
      </c>
      <c r="F13" s="1">
        <f t="shared" si="3"/>
        <v>6</v>
      </c>
      <c r="G13">
        <v>6</v>
      </c>
      <c r="H13">
        <f t="shared" si="1"/>
        <v>6</v>
      </c>
      <c r="I13">
        <f t="shared" si="2"/>
        <v>0</v>
      </c>
      <c r="K13">
        <f t="shared" si="0"/>
        <v>6</v>
      </c>
      <c r="L13" s="2" t="s">
        <v>277</v>
      </c>
    </row>
    <row r="14" spans="1:15" ht="12.75" customHeight="1" x14ac:dyDescent="0.25">
      <c r="A14" s="1" t="s">
        <v>276</v>
      </c>
      <c r="B14" s="1" t="s">
        <v>275</v>
      </c>
      <c r="C14" s="1" t="s">
        <v>35</v>
      </c>
      <c r="D14" s="1">
        <v>5</v>
      </c>
      <c r="E14" s="1">
        <v>5</v>
      </c>
      <c r="F14" s="1">
        <f t="shared" si="3"/>
        <v>10</v>
      </c>
      <c r="G14">
        <v>10</v>
      </c>
      <c r="H14">
        <f t="shared" si="1"/>
        <v>10</v>
      </c>
      <c r="I14">
        <f t="shared" si="2"/>
        <v>0</v>
      </c>
      <c r="K14">
        <f t="shared" si="0"/>
        <v>10</v>
      </c>
      <c r="L14" s="6" t="s">
        <v>274</v>
      </c>
    </row>
    <row r="15" spans="1:15" ht="25.5" customHeight="1" x14ac:dyDescent="0.2">
      <c r="A15" s="1" t="s">
        <v>273</v>
      </c>
      <c r="B15" s="1" t="s">
        <v>272</v>
      </c>
      <c r="C15" s="1" t="s">
        <v>91</v>
      </c>
      <c r="D15" s="1">
        <v>4</v>
      </c>
      <c r="E15" s="1">
        <v>4</v>
      </c>
      <c r="F15" s="1">
        <f t="shared" si="3"/>
        <v>8</v>
      </c>
      <c r="G15">
        <v>8</v>
      </c>
      <c r="H15">
        <f t="shared" si="1"/>
        <v>8</v>
      </c>
      <c r="I15">
        <f t="shared" si="2"/>
        <v>0</v>
      </c>
      <c r="K15">
        <f t="shared" si="0"/>
        <v>8</v>
      </c>
      <c r="L15" s="2" t="s">
        <v>271</v>
      </c>
    </row>
    <row r="16" spans="1:15" ht="12.75" customHeight="1" x14ac:dyDescent="0.2">
      <c r="A16" s="1" t="s">
        <v>270</v>
      </c>
      <c r="B16" s="1" t="s">
        <v>269</v>
      </c>
      <c r="C16" s="1" t="s">
        <v>112</v>
      </c>
      <c r="D16" s="1">
        <v>5</v>
      </c>
      <c r="E16" s="1">
        <v>4</v>
      </c>
      <c r="F16" s="1">
        <f t="shared" si="3"/>
        <v>9</v>
      </c>
      <c r="G16">
        <v>9</v>
      </c>
      <c r="H16">
        <f t="shared" si="1"/>
        <v>9</v>
      </c>
      <c r="I16">
        <f t="shared" si="2"/>
        <v>0</v>
      </c>
      <c r="K16">
        <f t="shared" si="0"/>
        <v>9</v>
      </c>
      <c r="L16" s="2" t="s">
        <v>268</v>
      </c>
    </row>
    <row r="17" spans="1:14" ht="12.75" customHeight="1" x14ac:dyDescent="0.25">
      <c r="A17" s="1" t="s">
        <v>267</v>
      </c>
      <c r="B17" s="1" t="s">
        <v>266</v>
      </c>
      <c r="C17" s="1" t="s">
        <v>47</v>
      </c>
      <c r="D17" s="1">
        <v>4</v>
      </c>
      <c r="E17" s="1">
        <v>5</v>
      </c>
      <c r="F17" s="1">
        <f t="shared" si="3"/>
        <v>9</v>
      </c>
      <c r="G17">
        <v>9</v>
      </c>
      <c r="H17">
        <f t="shared" si="1"/>
        <v>9</v>
      </c>
      <c r="I17">
        <f t="shared" si="2"/>
        <v>0</v>
      </c>
      <c r="K17">
        <f t="shared" si="0"/>
        <v>9</v>
      </c>
      <c r="L17" s="6" t="s">
        <v>265</v>
      </c>
    </row>
    <row r="18" spans="1:14" ht="12.75" customHeight="1" x14ac:dyDescent="0.2">
      <c r="A18" s="1" t="s">
        <v>264</v>
      </c>
      <c r="B18" s="1" t="s">
        <v>263</v>
      </c>
      <c r="C18" s="1" t="s">
        <v>35</v>
      </c>
      <c r="D18" s="1">
        <v>4</v>
      </c>
      <c r="E18" s="1">
        <v>2</v>
      </c>
      <c r="F18" s="1">
        <f t="shared" si="3"/>
        <v>6</v>
      </c>
      <c r="G18">
        <v>6</v>
      </c>
      <c r="H18">
        <f t="shared" si="1"/>
        <v>6</v>
      </c>
      <c r="I18">
        <f t="shared" si="2"/>
        <v>0</v>
      </c>
      <c r="K18">
        <f t="shared" si="0"/>
        <v>6</v>
      </c>
      <c r="L18" s="2" t="s">
        <v>262</v>
      </c>
    </row>
    <row r="19" spans="1:14" ht="12.75" customHeight="1" x14ac:dyDescent="0.2">
      <c r="A19" s="1" t="s">
        <v>261</v>
      </c>
      <c r="B19" s="1" t="s">
        <v>260</v>
      </c>
      <c r="C19" s="1" t="s">
        <v>47</v>
      </c>
      <c r="D19" s="1">
        <v>5</v>
      </c>
      <c r="E19" s="1">
        <v>2</v>
      </c>
      <c r="F19" s="1">
        <f t="shared" si="3"/>
        <v>7</v>
      </c>
      <c r="G19">
        <v>7</v>
      </c>
      <c r="H19">
        <f t="shared" si="1"/>
        <v>7</v>
      </c>
      <c r="I19">
        <f t="shared" si="2"/>
        <v>0</v>
      </c>
      <c r="K19">
        <f t="shared" si="0"/>
        <v>7</v>
      </c>
      <c r="L19" s="2" t="s">
        <v>259</v>
      </c>
    </row>
    <row r="20" spans="1:14" ht="12.75" customHeight="1" x14ac:dyDescent="0.25">
      <c r="A20" s="1" t="s">
        <v>258</v>
      </c>
      <c r="B20" s="1" t="s">
        <v>257</v>
      </c>
      <c r="C20" s="1" t="s">
        <v>47</v>
      </c>
      <c r="D20" s="1">
        <v>5</v>
      </c>
      <c r="E20" s="1">
        <v>3</v>
      </c>
      <c r="F20" s="1">
        <f t="shared" si="3"/>
        <v>8</v>
      </c>
      <c r="G20">
        <v>8</v>
      </c>
      <c r="H20">
        <f t="shared" si="1"/>
        <v>8</v>
      </c>
      <c r="I20">
        <f t="shared" si="2"/>
        <v>0</v>
      </c>
      <c r="K20">
        <f t="shared" si="0"/>
        <v>8</v>
      </c>
      <c r="L20" s="6" t="s">
        <v>256</v>
      </c>
    </row>
    <row r="21" spans="1:14" ht="12.75" customHeight="1" x14ac:dyDescent="0.25">
      <c r="A21" s="1" t="s">
        <v>255</v>
      </c>
      <c r="B21" s="1" t="s">
        <v>254</v>
      </c>
      <c r="C21" s="1" t="s">
        <v>112</v>
      </c>
      <c r="D21" s="1">
        <v>5</v>
      </c>
      <c r="E21" s="1">
        <v>4</v>
      </c>
      <c r="F21" s="1">
        <f t="shared" si="3"/>
        <v>9</v>
      </c>
      <c r="G21" s="27">
        <v>8</v>
      </c>
      <c r="H21">
        <f t="shared" si="1"/>
        <v>8</v>
      </c>
      <c r="I21">
        <f t="shared" si="2"/>
        <v>0</v>
      </c>
      <c r="J21" s="1">
        <v>2</v>
      </c>
      <c r="K21">
        <f t="shared" si="0"/>
        <v>7</v>
      </c>
      <c r="L21" s="2" t="s">
        <v>253</v>
      </c>
      <c r="M21" s="5">
        <v>43432</v>
      </c>
      <c r="N21" s="3" t="s">
        <v>771</v>
      </c>
    </row>
    <row r="22" spans="1:14" ht="12.75" customHeight="1" x14ac:dyDescent="0.25">
      <c r="A22" s="1" t="s">
        <v>252</v>
      </c>
      <c r="B22" s="1" t="s">
        <v>251</v>
      </c>
      <c r="C22" s="1" t="s">
        <v>35</v>
      </c>
      <c r="D22" s="1">
        <v>5</v>
      </c>
      <c r="E22" s="1">
        <v>4</v>
      </c>
      <c r="F22" s="1">
        <v>9</v>
      </c>
      <c r="G22" s="1">
        <v>8</v>
      </c>
      <c r="H22">
        <f t="shared" si="1"/>
        <v>8</v>
      </c>
      <c r="I22">
        <f t="shared" si="2"/>
        <v>0</v>
      </c>
      <c r="J22" s="1">
        <v>2</v>
      </c>
      <c r="K22">
        <f t="shared" si="0"/>
        <v>7</v>
      </c>
      <c r="L22" s="6" t="s">
        <v>250</v>
      </c>
      <c r="M22" s="5">
        <v>43432</v>
      </c>
      <c r="N22" s="3" t="s">
        <v>771</v>
      </c>
    </row>
    <row r="23" spans="1:14" ht="12.75" customHeight="1" x14ac:dyDescent="0.25">
      <c r="A23" s="1" t="s">
        <v>249</v>
      </c>
      <c r="B23" s="1" t="s">
        <v>248</v>
      </c>
      <c r="C23" s="1" t="s">
        <v>77</v>
      </c>
      <c r="D23" s="1">
        <v>4</v>
      </c>
      <c r="E23" s="1">
        <v>5</v>
      </c>
      <c r="F23" s="1">
        <f>SUM(D23:E23)</f>
        <v>9</v>
      </c>
      <c r="G23" s="27">
        <v>8</v>
      </c>
      <c r="H23">
        <f t="shared" si="1"/>
        <v>8</v>
      </c>
      <c r="I23">
        <f t="shared" si="2"/>
        <v>0</v>
      </c>
      <c r="J23" s="1">
        <v>2</v>
      </c>
      <c r="K23">
        <f t="shared" si="0"/>
        <v>7</v>
      </c>
      <c r="L23" s="18"/>
      <c r="M23" s="5">
        <v>43432</v>
      </c>
      <c r="N23" s="3" t="s">
        <v>771</v>
      </c>
    </row>
    <row r="24" spans="1:14" ht="12.75" customHeight="1" x14ac:dyDescent="0.25">
      <c r="A24" s="1" t="s">
        <v>247</v>
      </c>
      <c r="B24" s="1" t="s">
        <v>246</v>
      </c>
      <c r="C24" s="1" t="s">
        <v>77</v>
      </c>
      <c r="D24" s="1">
        <v>4</v>
      </c>
      <c r="E24" s="1">
        <v>4</v>
      </c>
      <c r="F24" s="1">
        <f>SUM(D24:E24)</f>
        <v>8</v>
      </c>
      <c r="G24" s="27">
        <v>7</v>
      </c>
      <c r="H24">
        <f t="shared" si="1"/>
        <v>7</v>
      </c>
      <c r="I24">
        <f t="shared" si="2"/>
        <v>0</v>
      </c>
      <c r="J24" s="16">
        <v>2</v>
      </c>
      <c r="K24">
        <f t="shared" si="0"/>
        <v>6</v>
      </c>
      <c r="M24" s="5">
        <v>43432</v>
      </c>
      <c r="N24" s="3" t="s">
        <v>771</v>
      </c>
    </row>
    <row r="25" spans="1:14" ht="12.75" customHeight="1" x14ac:dyDescent="0.25">
      <c r="A25" s="1" t="s">
        <v>245</v>
      </c>
      <c r="B25" s="1" t="s">
        <v>244</v>
      </c>
      <c r="C25" s="1" t="s">
        <v>35</v>
      </c>
      <c r="D25" s="1">
        <v>4</v>
      </c>
      <c r="E25" s="1">
        <v>3</v>
      </c>
      <c r="F25" s="1">
        <f>SUM(D25:E25)</f>
        <v>7</v>
      </c>
      <c r="G25" s="27">
        <v>6</v>
      </c>
      <c r="H25">
        <f t="shared" si="1"/>
        <v>6</v>
      </c>
      <c r="I25">
        <f t="shared" si="2"/>
        <v>0</v>
      </c>
      <c r="J25" s="16">
        <v>2</v>
      </c>
      <c r="K25">
        <f t="shared" si="0"/>
        <v>5</v>
      </c>
      <c r="L25" s="6" t="s">
        <v>243</v>
      </c>
      <c r="M25" s="5">
        <v>43432</v>
      </c>
      <c r="N25" s="3" t="s">
        <v>771</v>
      </c>
    </row>
    <row r="26" spans="1:14" ht="12.75" customHeight="1" x14ac:dyDescent="0.25">
      <c r="A26" s="1" t="s">
        <v>242</v>
      </c>
      <c r="B26" s="1" t="s">
        <v>241</v>
      </c>
      <c r="C26" s="1" t="s">
        <v>77</v>
      </c>
      <c r="D26" s="1">
        <v>4</v>
      </c>
      <c r="E26" s="1">
        <v>4</v>
      </c>
      <c r="F26" s="1">
        <f>SUM(D26:E26)</f>
        <v>8</v>
      </c>
      <c r="G26">
        <v>6</v>
      </c>
      <c r="H26">
        <f t="shared" si="1"/>
        <v>7.5</v>
      </c>
      <c r="I26">
        <f t="shared" si="2"/>
        <v>1.5</v>
      </c>
      <c r="J26" s="16">
        <v>1</v>
      </c>
      <c r="K26">
        <f t="shared" si="0"/>
        <v>7</v>
      </c>
      <c r="L26" s="18"/>
      <c r="M26" s="5">
        <v>43432</v>
      </c>
      <c r="N26" s="3" t="s">
        <v>771</v>
      </c>
    </row>
    <row r="27" spans="1:14" ht="12.75" customHeight="1" x14ac:dyDescent="0.25">
      <c r="A27" s="1" t="s">
        <v>240</v>
      </c>
      <c r="B27" s="1" t="s">
        <v>239</v>
      </c>
      <c r="C27" s="1" t="s">
        <v>47</v>
      </c>
      <c r="D27" s="1">
        <v>4</v>
      </c>
      <c r="E27" s="1">
        <v>3</v>
      </c>
      <c r="F27" s="1">
        <f>SUM(D27:E27)</f>
        <v>7</v>
      </c>
      <c r="G27" s="27">
        <v>5</v>
      </c>
      <c r="H27">
        <f t="shared" si="1"/>
        <v>5.5</v>
      </c>
      <c r="I27">
        <f t="shared" si="2"/>
        <v>0.5</v>
      </c>
      <c r="J27" s="16">
        <v>3</v>
      </c>
      <c r="K27">
        <f t="shared" si="0"/>
        <v>4</v>
      </c>
      <c r="L27" s="2" t="s">
        <v>238</v>
      </c>
      <c r="M27" s="5">
        <v>43432</v>
      </c>
      <c r="N27" s="3" t="s">
        <v>771</v>
      </c>
    </row>
    <row r="28" spans="1:14" ht="12.75" customHeight="1" x14ac:dyDescent="0.25">
      <c r="A28" s="1" t="s">
        <v>237</v>
      </c>
      <c r="B28" s="1" t="s">
        <v>236</v>
      </c>
      <c r="C28" s="1" t="s">
        <v>47</v>
      </c>
      <c r="D28" s="1">
        <v>3</v>
      </c>
      <c r="E28" s="1">
        <v>3</v>
      </c>
      <c r="F28" s="1">
        <v>6</v>
      </c>
      <c r="G28" s="1">
        <v>5</v>
      </c>
      <c r="H28">
        <f t="shared" si="1"/>
        <v>5.5</v>
      </c>
      <c r="I28">
        <f t="shared" si="2"/>
        <v>0.5</v>
      </c>
      <c r="J28" s="1">
        <v>1</v>
      </c>
      <c r="K28">
        <f t="shared" si="0"/>
        <v>5</v>
      </c>
      <c r="L28" s="2" t="s">
        <v>235</v>
      </c>
      <c r="M28" s="5">
        <v>43432</v>
      </c>
      <c r="N28" s="3" t="s">
        <v>771</v>
      </c>
    </row>
    <row r="29" spans="1:14" ht="12.75" customHeight="1" x14ac:dyDescent="0.25">
      <c r="A29" s="1" t="s">
        <v>234</v>
      </c>
      <c r="B29" s="1" t="s">
        <v>233</v>
      </c>
      <c r="C29" s="1" t="s">
        <v>47</v>
      </c>
      <c r="D29" s="1">
        <v>4</v>
      </c>
      <c r="E29" s="1">
        <v>4</v>
      </c>
      <c r="F29" s="1">
        <f t="shared" ref="F29:F60" si="4">SUM(D29:E29)</f>
        <v>8</v>
      </c>
      <c r="G29" s="20">
        <v>7</v>
      </c>
      <c r="H29">
        <f t="shared" si="1"/>
        <v>7.5</v>
      </c>
      <c r="I29">
        <f t="shared" si="2"/>
        <v>0.5</v>
      </c>
      <c r="J29" s="16">
        <v>1</v>
      </c>
      <c r="K29">
        <f t="shared" si="0"/>
        <v>7</v>
      </c>
      <c r="L29" s="2" t="s">
        <v>232</v>
      </c>
      <c r="M29" s="5">
        <v>43432</v>
      </c>
      <c r="N29" s="3" t="s">
        <v>771</v>
      </c>
    </row>
    <row r="30" spans="1:14" ht="12.75" customHeight="1" x14ac:dyDescent="0.25">
      <c r="A30" s="1" t="s">
        <v>231</v>
      </c>
      <c r="B30" s="1" t="s">
        <v>230</v>
      </c>
      <c r="C30" s="1" t="s">
        <v>47</v>
      </c>
      <c r="D30" s="1">
        <v>6</v>
      </c>
      <c r="E30" s="1">
        <v>3</v>
      </c>
      <c r="F30" s="1">
        <f t="shared" si="4"/>
        <v>9</v>
      </c>
      <c r="G30" s="27">
        <v>8</v>
      </c>
      <c r="H30">
        <f t="shared" si="1"/>
        <v>8</v>
      </c>
      <c r="I30">
        <f t="shared" si="2"/>
        <v>0</v>
      </c>
      <c r="J30" s="16">
        <v>2</v>
      </c>
      <c r="K30">
        <f t="shared" si="0"/>
        <v>7</v>
      </c>
      <c r="L30" s="6" t="s">
        <v>229</v>
      </c>
      <c r="M30" s="5">
        <v>43432</v>
      </c>
      <c r="N30" s="3" t="s">
        <v>771</v>
      </c>
    </row>
    <row r="31" spans="1:14" ht="12.75" customHeight="1" x14ac:dyDescent="0.25">
      <c r="A31" s="1" t="s">
        <v>228</v>
      </c>
      <c r="B31" s="1" t="s">
        <v>227</v>
      </c>
      <c r="C31" s="1" t="s">
        <v>35</v>
      </c>
      <c r="D31" s="1">
        <v>4</v>
      </c>
      <c r="E31" s="1">
        <v>3.5</v>
      </c>
      <c r="F31" s="1">
        <f t="shared" si="4"/>
        <v>7.5</v>
      </c>
      <c r="G31" s="27">
        <v>6</v>
      </c>
      <c r="H31">
        <f t="shared" si="1"/>
        <v>6</v>
      </c>
      <c r="I31">
        <f t="shared" si="2"/>
        <v>0</v>
      </c>
      <c r="J31" s="16">
        <v>3</v>
      </c>
      <c r="K31">
        <f t="shared" si="0"/>
        <v>4.5</v>
      </c>
      <c r="L31" s="2" t="s">
        <v>226</v>
      </c>
      <c r="M31" s="5">
        <v>43432</v>
      </c>
      <c r="N31" s="3" t="s">
        <v>771</v>
      </c>
    </row>
    <row r="32" spans="1:14" ht="12.75" customHeight="1" x14ac:dyDescent="0.25">
      <c r="A32" s="1" t="s">
        <v>225</v>
      </c>
      <c r="B32" s="1" t="s">
        <v>224</v>
      </c>
      <c r="C32" s="1" t="s">
        <v>112</v>
      </c>
      <c r="D32" s="1">
        <v>5.5</v>
      </c>
      <c r="E32" s="1">
        <v>5</v>
      </c>
      <c r="F32" s="1">
        <f t="shared" si="4"/>
        <v>10.5</v>
      </c>
      <c r="G32" s="27">
        <v>9</v>
      </c>
      <c r="H32">
        <f t="shared" si="1"/>
        <v>9</v>
      </c>
      <c r="I32">
        <f t="shared" si="2"/>
        <v>0</v>
      </c>
      <c r="J32" s="16">
        <v>3</v>
      </c>
      <c r="K32">
        <f t="shared" si="0"/>
        <v>7.5</v>
      </c>
      <c r="L32" s="2" t="s">
        <v>223</v>
      </c>
      <c r="M32" s="5">
        <v>43432</v>
      </c>
      <c r="N32" s="3" t="s">
        <v>771</v>
      </c>
    </row>
    <row r="33" spans="1:14" ht="16.5" x14ac:dyDescent="0.25">
      <c r="A33" s="1" t="s">
        <v>222</v>
      </c>
      <c r="B33" s="1" t="s">
        <v>221</v>
      </c>
      <c r="C33" s="1" t="s">
        <v>91</v>
      </c>
      <c r="D33" s="1">
        <v>4</v>
      </c>
      <c r="E33" s="1">
        <v>4</v>
      </c>
      <c r="F33" s="1">
        <f t="shared" si="4"/>
        <v>8</v>
      </c>
      <c r="G33">
        <v>7</v>
      </c>
      <c r="H33">
        <f t="shared" si="1"/>
        <v>7.5</v>
      </c>
      <c r="I33">
        <f t="shared" si="2"/>
        <v>0.5</v>
      </c>
      <c r="J33" s="16">
        <v>1</v>
      </c>
      <c r="K33">
        <f t="shared" si="0"/>
        <v>7</v>
      </c>
      <c r="L33" s="2" t="s">
        <v>220</v>
      </c>
      <c r="M33" s="5">
        <v>43432</v>
      </c>
      <c r="N33" s="3" t="s">
        <v>771</v>
      </c>
    </row>
    <row r="34" spans="1:14" ht="12.75" customHeight="1" x14ac:dyDescent="0.25">
      <c r="A34" s="1" t="s">
        <v>219</v>
      </c>
      <c r="B34" s="1" t="s">
        <v>218</v>
      </c>
      <c r="C34" s="1" t="s">
        <v>12</v>
      </c>
      <c r="D34" s="1">
        <v>3</v>
      </c>
      <c r="E34" s="1">
        <v>3</v>
      </c>
      <c r="F34" s="1">
        <f t="shared" si="4"/>
        <v>6</v>
      </c>
      <c r="G34" s="27">
        <v>5</v>
      </c>
      <c r="H34">
        <f t="shared" si="1"/>
        <v>5</v>
      </c>
      <c r="I34">
        <f t="shared" si="2"/>
        <v>0</v>
      </c>
      <c r="J34" s="16">
        <v>2</v>
      </c>
      <c r="K34">
        <f t="shared" ref="K34:K65" si="5">F34-J34</f>
        <v>4</v>
      </c>
      <c r="L34" s="18"/>
      <c r="M34" s="5">
        <v>43432</v>
      </c>
      <c r="N34" s="3" t="s">
        <v>771</v>
      </c>
    </row>
    <row r="35" spans="1:14" ht="12.75" customHeight="1" x14ac:dyDescent="0.25">
      <c r="A35" s="1" t="s">
        <v>217</v>
      </c>
      <c r="B35" s="1" t="s">
        <v>216</v>
      </c>
      <c r="C35" s="1" t="s">
        <v>77</v>
      </c>
      <c r="D35" s="1">
        <v>3</v>
      </c>
      <c r="E35" s="1">
        <v>1</v>
      </c>
      <c r="F35" s="1">
        <f t="shared" si="4"/>
        <v>4</v>
      </c>
      <c r="G35" s="27">
        <v>2</v>
      </c>
      <c r="H35">
        <f t="shared" si="1"/>
        <v>2.5</v>
      </c>
      <c r="I35">
        <f t="shared" si="2"/>
        <v>0.5</v>
      </c>
      <c r="J35" s="16">
        <v>3</v>
      </c>
      <c r="K35">
        <f t="shared" si="5"/>
        <v>1</v>
      </c>
      <c r="M35" s="5">
        <v>43432</v>
      </c>
      <c r="N35" s="3" t="s">
        <v>771</v>
      </c>
    </row>
    <row r="36" spans="1:14" ht="12.75" customHeight="1" x14ac:dyDescent="0.25">
      <c r="A36" s="1" t="s">
        <v>215</v>
      </c>
      <c r="B36" s="1" t="s">
        <v>214</v>
      </c>
      <c r="C36" s="1" t="s">
        <v>35</v>
      </c>
      <c r="D36" s="1">
        <v>3.5</v>
      </c>
      <c r="E36" s="1">
        <v>4</v>
      </c>
      <c r="F36" s="1">
        <f t="shared" si="4"/>
        <v>7.5</v>
      </c>
      <c r="G36" s="27">
        <v>6</v>
      </c>
      <c r="H36">
        <f t="shared" si="1"/>
        <v>6.5</v>
      </c>
      <c r="I36">
        <f t="shared" si="2"/>
        <v>0.5</v>
      </c>
      <c r="J36" s="16">
        <v>2</v>
      </c>
      <c r="K36">
        <f t="shared" si="5"/>
        <v>5.5</v>
      </c>
      <c r="L36" s="2" t="s">
        <v>213</v>
      </c>
      <c r="M36" s="5">
        <v>43432</v>
      </c>
      <c r="N36" s="3" t="s">
        <v>771</v>
      </c>
    </row>
    <row r="37" spans="1:14" ht="12.75" customHeight="1" x14ac:dyDescent="0.25">
      <c r="A37" s="1" t="s">
        <v>212</v>
      </c>
      <c r="B37" s="1" t="s">
        <v>211</v>
      </c>
      <c r="C37" s="1" t="s">
        <v>112</v>
      </c>
      <c r="D37" s="1">
        <v>6</v>
      </c>
      <c r="E37" s="1">
        <v>4.5</v>
      </c>
      <c r="F37" s="1">
        <f t="shared" si="4"/>
        <v>10.5</v>
      </c>
      <c r="G37" s="27">
        <v>9</v>
      </c>
      <c r="H37">
        <f t="shared" si="1"/>
        <v>9</v>
      </c>
      <c r="I37">
        <f t="shared" si="2"/>
        <v>0</v>
      </c>
      <c r="J37" s="16">
        <v>3</v>
      </c>
      <c r="K37">
        <f t="shared" si="5"/>
        <v>7.5</v>
      </c>
      <c r="L37" s="2" t="s">
        <v>210</v>
      </c>
      <c r="M37" s="5">
        <v>43432</v>
      </c>
      <c r="N37" s="3" t="s">
        <v>771</v>
      </c>
    </row>
    <row r="38" spans="1:14" ht="12.75" customHeight="1" x14ac:dyDescent="0.25">
      <c r="A38" s="1" t="s">
        <v>209</v>
      </c>
      <c r="B38" s="1" t="s">
        <v>208</v>
      </c>
      <c r="C38" s="1" t="s">
        <v>77</v>
      </c>
      <c r="D38" s="1">
        <v>3</v>
      </c>
      <c r="E38" s="1">
        <v>4</v>
      </c>
      <c r="F38" s="1">
        <f t="shared" si="4"/>
        <v>7</v>
      </c>
      <c r="G38" s="27">
        <v>5</v>
      </c>
      <c r="H38">
        <f t="shared" si="1"/>
        <v>5.5</v>
      </c>
      <c r="I38">
        <f t="shared" si="2"/>
        <v>0.5</v>
      </c>
      <c r="J38" s="16">
        <v>3</v>
      </c>
      <c r="K38">
        <f t="shared" si="5"/>
        <v>4</v>
      </c>
      <c r="L38" s="18"/>
      <c r="M38" s="5">
        <v>43432</v>
      </c>
      <c r="N38" s="3" t="s">
        <v>771</v>
      </c>
    </row>
    <row r="39" spans="1:14" ht="12.75" customHeight="1" x14ac:dyDescent="0.25">
      <c r="A39" s="1" t="s">
        <v>207</v>
      </c>
      <c r="B39" s="1" t="s">
        <v>206</v>
      </c>
      <c r="C39" s="1" t="s">
        <v>12</v>
      </c>
      <c r="D39" s="1">
        <v>3</v>
      </c>
      <c r="E39" s="1">
        <v>1</v>
      </c>
      <c r="F39" s="1">
        <f t="shared" si="4"/>
        <v>4</v>
      </c>
      <c r="G39" s="27">
        <v>2</v>
      </c>
      <c r="H39">
        <f t="shared" si="1"/>
        <v>2.5</v>
      </c>
      <c r="I39">
        <f t="shared" si="2"/>
        <v>0.5</v>
      </c>
      <c r="J39" s="16">
        <v>3</v>
      </c>
      <c r="K39">
        <f t="shared" si="5"/>
        <v>1</v>
      </c>
      <c r="M39" s="5">
        <v>43432</v>
      </c>
      <c r="N39" s="3" t="s">
        <v>771</v>
      </c>
    </row>
    <row r="40" spans="1:14" ht="12.75" customHeight="1" x14ac:dyDescent="0.25">
      <c r="A40" s="1" t="s">
        <v>205</v>
      </c>
      <c r="B40" s="1" t="s">
        <v>204</v>
      </c>
      <c r="C40" s="1" t="s">
        <v>203</v>
      </c>
      <c r="D40" s="1">
        <v>3</v>
      </c>
      <c r="E40" s="1">
        <v>3</v>
      </c>
      <c r="F40" s="1">
        <f t="shared" si="4"/>
        <v>6</v>
      </c>
      <c r="G40" s="27">
        <v>5</v>
      </c>
      <c r="H40">
        <f t="shared" si="1"/>
        <v>5.5</v>
      </c>
      <c r="I40">
        <f t="shared" si="2"/>
        <v>0.5</v>
      </c>
      <c r="J40" s="16">
        <v>1</v>
      </c>
      <c r="K40">
        <f t="shared" si="5"/>
        <v>5</v>
      </c>
      <c r="M40" s="5">
        <v>43432</v>
      </c>
      <c r="N40" s="3" t="s">
        <v>771</v>
      </c>
    </row>
    <row r="41" spans="1:14" ht="12.75" customHeight="1" x14ac:dyDescent="0.2">
      <c r="A41" s="1" t="s">
        <v>202</v>
      </c>
      <c r="B41" s="1" t="s">
        <v>201</v>
      </c>
      <c r="C41" s="1" t="s">
        <v>112</v>
      </c>
      <c r="D41" s="1">
        <v>3</v>
      </c>
      <c r="E41" s="1">
        <v>4</v>
      </c>
      <c r="F41" s="1">
        <f t="shared" si="4"/>
        <v>7</v>
      </c>
      <c r="G41" s="20">
        <v>7</v>
      </c>
      <c r="H41">
        <f t="shared" si="1"/>
        <v>7</v>
      </c>
      <c r="I41">
        <f t="shared" si="2"/>
        <v>0</v>
      </c>
      <c r="K41">
        <f t="shared" si="5"/>
        <v>7</v>
      </c>
      <c r="L41" s="2" t="s">
        <v>200</v>
      </c>
    </row>
    <row r="42" spans="1:14" ht="12.75" customHeight="1" x14ac:dyDescent="0.2">
      <c r="A42" s="1" t="s">
        <v>199</v>
      </c>
      <c r="B42" s="1" t="s">
        <v>198</v>
      </c>
      <c r="C42" s="1" t="s">
        <v>52</v>
      </c>
      <c r="D42" s="1">
        <v>2</v>
      </c>
      <c r="E42" s="1">
        <v>1</v>
      </c>
      <c r="F42" s="1">
        <f t="shared" si="4"/>
        <v>3</v>
      </c>
      <c r="G42">
        <v>3</v>
      </c>
      <c r="H42">
        <f t="shared" si="1"/>
        <v>3</v>
      </c>
      <c r="I42">
        <f t="shared" si="2"/>
        <v>0</v>
      </c>
      <c r="K42">
        <f t="shared" si="5"/>
        <v>3</v>
      </c>
      <c r="L42" s="18"/>
    </row>
    <row r="43" spans="1:14" ht="12.75" customHeight="1" x14ac:dyDescent="0.2">
      <c r="A43" s="1" t="s">
        <v>197</v>
      </c>
      <c r="B43" s="1" t="s">
        <v>196</v>
      </c>
      <c r="C43" s="1" t="s">
        <v>77</v>
      </c>
      <c r="D43" s="1">
        <v>4</v>
      </c>
      <c r="E43" s="1">
        <v>5</v>
      </c>
      <c r="F43" s="1">
        <f t="shared" si="4"/>
        <v>9</v>
      </c>
      <c r="G43">
        <v>9</v>
      </c>
      <c r="H43">
        <f t="shared" si="1"/>
        <v>9</v>
      </c>
      <c r="I43">
        <f t="shared" si="2"/>
        <v>0</v>
      </c>
      <c r="K43">
        <f t="shared" si="5"/>
        <v>9</v>
      </c>
    </row>
    <row r="44" spans="1:14" ht="12.75" customHeight="1" x14ac:dyDescent="0.25">
      <c r="A44" s="1" t="s">
        <v>195</v>
      </c>
      <c r="B44" s="1" t="s">
        <v>194</v>
      </c>
      <c r="C44" s="1" t="s">
        <v>35</v>
      </c>
      <c r="D44" s="1">
        <v>6</v>
      </c>
      <c r="E44" s="1">
        <v>6</v>
      </c>
      <c r="F44" s="1">
        <f t="shared" si="4"/>
        <v>12</v>
      </c>
      <c r="G44" s="20">
        <v>12</v>
      </c>
      <c r="H44">
        <f t="shared" si="1"/>
        <v>12</v>
      </c>
      <c r="I44">
        <f t="shared" si="2"/>
        <v>0</v>
      </c>
      <c r="K44">
        <f t="shared" si="5"/>
        <v>12</v>
      </c>
      <c r="L44" s="6" t="s">
        <v>193</v>
      </c>
    </row>
    <row r="45" spans="1:14" ht="12.75" customHeight="1" x14ac:dyDescent="0.2">
      <c r="A45" s="1" t="s">
        <v>192</v>
      </c>
      <c r="B45" s="1" t="s">
        <v>191</v>
      </c>
      <c r="C45" s="1" t="s">
        <v>77</v>
      </c>
      <c r="D45" s="1">
        <v>2</v>
      </c>
      <c r="E45" s="1">
        <v>4</v>
      </c>
      <c r="F45" s="1">
        <f t="shared" si="4"/>
        <v>6</v>
      </c>
      <c r="G45">
        <v>6</v>
      </c>
      <c r="H45">
        <f t="shared" si="1"/>
        <v>6</v>
      </c>
      <c r="I45">
        <f t="shared" si="2"/>
        <v>0</v>
      </c>
      <c r="K45">
        <f t="shared" si="5"/>
        <v>6</v>
      </c>
      <c r="L45" s="18"/>
    </row>
    <row r="46" spans="1:14" ht="12.75" customHeight="1" x14ac:dyDescent="0.2">
      <c r="A46" s="1" t="s">
        <v>190</v>
      </c>
      <c r="B46" s="1" t="s">
        <v>189</v>
      </c>
      <c r="C46" s="1" t="s">
        <v>77</v>
      </c>
      <c r="D46" s="1">
        <v>3</v>
      </c>
      <c r="E46" s="1">
        <v>6</v>
      </c>
      <c r="F46" s="1">
        <f t="shared" si="4"/>
        <v>9</v>
      </c>
      <c r="G46">
        <v>9</v>
      </c>
      <c r="H46">
        <f t="shared" si="1"/>
        <v>9</v>
      </c>
      <c r="I46">
        <f t="shared" si="2"/>
        <v>0</v>
      </c>
      <c r="K46">
        <f t="shared" si="5"/>
        <v>9</v>
      </c>
    </row>
    <row r="47" spans="1:14" ht="12.75" customHeight="1" x14ac:dyDescent="0.2">
      <c r="A47" s="1" t="s">
        <v>188</v>
      </c>
      <c r="B47" s="1" t="s">
        <v>187</v>
      </c>
      <c r="C47" s="1" t="s">
        <v>112</v>
      </c>
      <c r="D47" s="1">
        <v>5</v>
      </c>
      <c r="E47" s="1">
        <v>5</v>
      </c>
      <c r="F47" s="1">
        <f t="shared" si="4"/>
        <v>10</v>
      </c>
      <c r="G47" s="20">
        <v>10</v>
      </c>
      <c r="H47">
        <f t="shared" si="1"/>
        <v>10</v>
      </c>
      <c r="I47">
        <f t="shared" si="2"/>
        <v>0</v>
      </c>
      <c r="K47">
        <f t="shared" si="5"/>
        <v>10</v>
      </c>
      <c r="L47" s="2" t="s">
        <v>186</v>
      </c>
    </row>
    <row r="48" spans="1:14" ht="12.75" customHeight="1" x14ac:dyDescent="0.2">
      <c r="A48" s="1" t="s">
        <v>185</v>
      </c>
      <c r="B48" s="1" t="s">
        <v>184</v>
      </c>
      <c r="C48" s="1" t="s">
        <v>183</v>
      </c>
      <c r="D48" s="1">
        <v>3</v>
      </c>
      <c r="E48" s="1">
        <v>2</v>
      </c>
      <c r="F48" s="1">
        <f t="shared" si="4"/>
        <v>5</v>
      </c>
      <c r="G48">
        <v>5</v>
      </c>
      <c r="H48">
        <f t="shared" si="1"/>
        <v>5</v>
      </c>
      <c r="I48">
        <f t="shared" si="2"/>
        <v>0</v>
      </c>
      <c r="K48">
        <f t="shared" si="5"/>
        <v>5</v>
      </c>
      <c r="L48" s="18"/>
    </row>
    <row r="49" spans="1:12" ht="12.75" customHeight="1" x14ac:dyDescent="0.2">
      <c r="A49" s="1" t="s">
        <v>182</v>
      </c>
      <c r="B49" s="1" t="s">
        <v>181</v>
      </c>
      <c r="C49" s="1" t="s">
        <v>35</v>
      </c>
      <c r="D49" s="1">
        <v>6</v>
      </c>
      <c r="E49" s="1">
        <v>3</v>
      </c>
      <c r="F49" s="1">
        <f t="shared" si="4"/>
        <v>9</v>
      </c>
      <c r="G49" s="20">
        <v>8</v>
      </c>
      <c r="H49">
        <f t="shared" si="1"/>
        <v>9</v>
      </c>
      <c r="I49">
        <f t="shared" si="2"/>
        <v>1</v>
      </c>
      <c r="K49">
        <f t="shared" si="5"/>
        <v>9</v>
      </c>
      <c r="L49" s="2" t="s">
        <v>180</v>
      </c>
    </row>
    <row r="50" spans="1:12" ht="12.75" customHeight="1" x14ac:dyDescent="0.2">
      <c r="A50" s="1" t="s">
        <v>179</v>
      </c>
      <c r="B50" s="1" t="s">
        <v>178</v>
      </c>
      <c r="C50" s="1" t="s">
        <v>35</v>
      </c>
      <c r="D50" s="1">
        <v>5</v>
      </c>
      <c r="E50" s="1">
        <v>5</v>
      </c>
      <c r="F50" s="1">
        <f t="shared" si="4"/>
        <v>10</v>
      </c>
      <c r="G50" s="20">
        <v>10</v>
      </c>
      <c r="H50">
        <f t="shared" si="1"/>
        <v>10</v>
      </c>
      <c r="I50">
        <f t="shared" si="2"/>
        <v>0</v>
      </c>
      <c r="K50">
        <f t="shared" si="5"/>
        <v>10</v>
      </c>
      <c r="L50" s="2" t="s">
        <v>177</v>
      </c>
    </row>
    <row r="51" spans="1:12" ht="12.75" customHeight="1" x14ac:dyDescent="0.2">
      <c r="A51" s="1" t="s">
        <v>176</v>
      </c>
      <c r="B51" s="1" t="s">
        <v>175</v>
      </c>
      <c r="C51" s="1" t="s">
        <v>174</v>
      </c>
      <c r="D51" s="1">
        <v>2</v>
      </c>
      <c r="E51" s="1">
        <v>3</v>
      </c>
      <c r="F51" s="1">
        <f t="shared" si="4"/>
        <v>5</v>
      </c>
      <c r="G51">
        <v>5</v>
      </c>
      <c r="H51">
        <f t="shared" si="1"/>
        <v>5</v>
      </c>
      <c r="I51">
        <f t="shared" si="2"/>
        <v>0</v>
      </c>
      <c r="K51">
        <f t="shared" si="5"/>
        <v>5</v>
      </c>
      <c r="L51" s="18"/>
    </row>
    <row r="52" spans="1:12" ht="16.5" x14ac:dyDescent="0.2">
      <c r="A52" s="1" t="s">
        <v>173</v>
      </c>
      <c r="B52" s="1" t="s">
        <v>172</v>
      </c>
      <c r="C52" s="1" t="s">
        <v>91</v>
      </c>
      <c r="D52" s="1">
        <v>3</v>
      </c>
      <c r="E52" s="1">
        <v>5</v>
      </c>
      <c r="F52" s="1">
        <f t="shared" si="4"/>
        <v>8</v>
      </c>
      <c r="G52" s="20">
        <v>8</v>
      </c>
      <c r="H52">
        <f t="shared" si="1"/>
        <v>8</v>
      </c>
      <c r="I52">
        <f t="shared" si="2"/>
        <v>0</v>
      </c>
      <c r="K52">
        <f t="shared" si="5"/>
        <v>8</v>
      </c>
      <c r="L52" s="2" t="s">
        <v>317</v>
      </c>
    </row>
    <row r="53" spans="1:12" ht="12.75" customHeight="1" x14ac:dyDescent="0.2">
      <c r="A53" s="1" t="s">
        <v>169</v>
      </c>
      <c r="B53" s="1" t="s">
        <v>168</v>
      </c>
      <c r="C53" s="1" t="s">
        <v>47</v>
      </c>
      <c r="D53" s="1">
        <v>4</v>
      </c>
      <c r="E53" s="1">
        <v>6</v>
      </c>
      <c r="F53" s="1">
        <f t="shared" si="4"/>
        <v>10</v>
      </c>
      <c r="G53" s="20">
        <v>10</v>
      </c>
      <c r="H53">
        <f t="shared" si="1"/>
        <v>10</v>
      </c>
      <c r="I53">
        <f t="shared" si="2"/>
        <v>0</v>
      </c>
      <c r="K53">
        <f t="shared" si="5"/>
        <v>10</v>
      </c>
      <c r="L53" s="2" t="s">
        <v>318</v>
      </c>
    </row>
    <row r="54" spans="1:12" ht="12.75" customHeight="1" x14ac:dyDescent="0.2">
      <c r="A54" s="1" t="s">
        <v>167</v>
      </c>
      <c r="B54" s="1" t="s">
        <v>166</v>
      </c>
      <c r="C54" s="1" t="s">
        <v>165</v>
      </c>
      <c r="D54" s="1">
        <v>2</v>
      </c>
      <c r="E54" s="1">
        <v>1</v>
      </c>
      <c r="F54" s="1">
        <f t="shared" si="4"/>
        <v>3</v>
      </c>
      <c r="G54">
        <v>3</v>
      </c>
      <c r="H54">
        <f t="shared" si="1"/>
        <v>3</v>
      </c>
      <c r="I54">
        <f t="shared" si="2"/>
        <v>0</v>
      </c>
      <c r="K54">
        <f t="shared" si="5"/>
        <v>3</v>
      </c>
      <c r="L54" s="18"/>
    </row>
    <row r="55" spans="1:12" ht="16.5" x14ac:dyDescent="0.2">
      <c r="A55" s="1" t="s">
        <v>164</v>
      </c>
      <c r="B55" s="1" t="s">
        <v>163</v>
      </c>
      <c r="C55" s="1" t="s">
        <v>91</v>
      </c>
      <c r="D55" s="1">
        <v>4</v>
      </c>
      <c r="E55" s="1">
        <v>4</v>
      </c>
      <c r="F55" s="1">
        <f t="shared" si="4"/>
        <v>8</v>
      </c>
      <c r="G55" s="20">
        <v>8</v>
      </c>
      <c r="H55">
        <f t="shared" si="1"/>
        <v>8</v>
      </c>
      <c r="I55">
        <f t="shared" si="2"/>
        <v>0</v>
      </c>
      <c r="K55">
        <f t="shared" si="5"/>
        <v>8</v>
      </c>
      <c r="L55" s="2" t="s">
        <v>385</v>
      </c>
    </row>
    <row r="56" spans="1:12" ht="16.5" x14ac:dyDescent="0.2">
      <c r="A56" s="1" t="s">
        <v>162</v>
      </c>
      <c r="B56" s="1" t="s">
        <v>161</v>
      </c>
      <c r="C56" s="1" t="s">
        <v>91</v>
      </c>
      <c r="D56" s="1">
        <v>4</v>
      </c>
      <c r="E56" s="1">
        <v>4</v>
      </c>
      <c r="F56" s="1">
        <f t="shared" si="4"/>
        <v>8</v>
      </c>
      <c r="G56" s="20">
        <v>8</v>
      </c>
      <c r="H56">
        <f t="shared" si="1"/>
        <v>8</v>
      </c>
      <c r="I56">
        <f t="shared" si="2"/>
        <v>0</v>
      </c>
      <c r="K56">
        <f t="shared" si="5"/>
        <v>8</v>
      </c>
      <c r="L56" s="2" t="s">
        <v>409</v>
      </c>
    </row>
    <row r="57" spans="1:12" ht="16.5" x14ac:dyDescent="0.2">
      <c r="A57" s="1" t="s">
        <v>160</v>
      </c>
      <c r="B57" s="1" t="s">
        <v>159</v>
      </c>
      <c r="C57" s="1" t="s">
        <v>91</v>
      </c>
      <c r="D57" s="1">
        <v>4</v>
      </c>
      <c r="E57" s="1">
        <v>4</v>
      </c>
      <c r="F57" s="1">
        <f t="shared" si="4"/>
        <v>8</v>
      </c>
      <c r="G57" s="20">
        <v>8</v>
      </c>
      <c r="H57">
        <f t="shared" si="1"/>
        <v>8</v>
      </c>
      <c r="I57">
        <f t="shared" si="2"/>
        <v>0</v>
      </c>
      <c r="K57">
        <f t="shared" si="5"/>
        <v>8</v>
      </c>
      <c r="L57" s="2" t="s">
        <v>447</v>
      </c>
    </row>
    <row r="58" spans="1:12" ht="25.5" customHeight="1" x14ac:dyDescent="0.2">
      <c r="A58" s="1" t="s">
        <v>158</v>
      </c>
      <c r="B58" s="1" t="s">
        <v>157</v>
      </c>
      <c r="C58" s="1" t="s">
        <v>91</v>
      </c>
      <c r="D58" s="1">
        <v>4</v>
      </c>
      <c r="E58" s="1">
        <v>4</v>
      </c>
      <c r="F58" s="1">
        <f t="shared" si="4"/>
        <v>8</v>
      </c>
      <c r="G58" s="20">
        <v>8</v>
      </c>
      <c r="H58">
        <f t="shared" si="1"/>
        <v>8</v>
      </c>
      <c r="I58">
        <f t="shared" si="2"/>
        <v>0</v>
      </c>
      <c r="K58">
        <f t="shared" si="5"/>
        <v>8</v>
      </c>
      <c r="L58" s="2" t="s">
        <v>439</v>
      </c>
    </row>
    <row r="59" spans="1:12" ht="12.75" customHeight="1" x14ac:dyDescent="0.2">
      <c r="A59" s="1" t="s">
        <v>156</v>
      </c>
      <c r="B59" s="1" t="s">
        <v>155</v>
      </c>
      <c r="C59" s="1" t="s">
        <v>47</v>
      </c>
      <c r="D59" s="1">
        <v>3</v>
      </c>
      <c r="E59" s="1">
        <v>6</v>
      </c>
      <c r="F59" s="1">
        <f t="shared" si="4"/>
        <v>9</v>
      </c>
      <c r="G59" s="20">
        <v>9</v>
      </c>
      <c r="H59">
        <f t="shared" si="1"/>
        <v>9</v>
      </c>
      <c r="I59">
        <f t="shared" si="2"/>
        <v>0</v>
      </c>
      <c r="K59">
        <f t="shared" si="5"/>
        <v>9</v>
      </c>
      <c r="L59" s="2" t="s">
        <v>356</v>
      </c>
    </row>
    <row r="60" spans="1:12" ht="12.75" customHeight="1" x14ac:dyDescent="0.2">
      <c r="A60" s="1" t="s">
        <v>154</v>
      </c>
      <c r="B60" s="1" t="s">
        <v>153</v>
      </c>
      <c r="C60" s="1" t="s">
        <v>112</v>
      </c>
      <c r="D60" s="1">
        <v>5</v>
      </c>
      <c r="E60" s="1">
        <v>5</v>
      </c>
      <c r="F60" s="1">
        <f t="shared" si="4"/>
        <v>10</v>
      </c>
      <c r="G60" s="27">
        <v>9</v>
      </c>
      <c r="H60">
        <f t="shared" si="1"/>
        <v>10</v>
      </c>
      <c r="I60">
        <f t="shared" si="2"/>
        <v>1</v>
      </c>
      <c r="K60">
        <f t="shared" si="5"/>
        <v>10</v>
      </c>
      <c r="L60" s="2" t="s">
        <v>390</v>
      </c>
    </row>
    <row r="61" spans="1:12" ht="12.75" customHeight="1" x14ac:dyDescent="0.2">
      <c r="A61" s="1" t="s">
        <v>152</v>
      </c>
      <c r="B61" s="1" t="s">
        <v>151</v>
      </c>
      <c r="C61" s="1" t="s">
        <v>150</v>
      </c>
      <c r="D61" s="1">
        <v>2</v>
      </c>
      <c r="E61" s="1">
        <v>1</v>
      </c>
      <c r="F61" s="1">
        <f t="shared" ref="F61:F92" si="6">SUM(D61:E61)</f>
        <v>3</v>
      </c>
      <c r="G61">
        <v>3</v>
      </c>
      <c r="H61">
        <f t="shared" si="1"/>
        <v>3</v>
      </c>
      <c r="I61">
        <f t="shared" si="2"/>
        <v>0</v>
      </c>
      <c r="K61">
        <f t="shared" si="5"/>
        <v>3</v>
      </c>
      <c r="L61" s="18"/>
    </row>
    <row r="62" spans="1:12" ht="12.75" customHeight="1" x14ac:dyDescent="0.2">
      <c r="A62" s="1" t="s">
        <v>149</v>
      </c>
      <c r="B62" s="1" t="s">
        <v>148</v>
      </c>
      <c r="C62" s="1" t="s">
        <v>147</v>
      </c>
      <c r="D62" s="1">
        <v>2</v>
      </c>
      <c r="E62" s="1">
        <v>1</v>
      </c>
      <c r="F62" s="1">
        <f t="shared" si="6"/>
        <v>3</v>
      </c>
      <c r="G62">
        <v>1</v>
      </c>
      <c r="H62">
        <f t="shared" si="1"/>
        <v>3</v>
      </c>
      <c r="I62">
        <f t="shared" si="2"/>
        <v>2</v>
      </c>
      <c r="K62">
        <f t="shared" si="5"/>
        <v>3</v>
      </c>
    </row>
    <row r="63" spans="1:12" ht="12.75" customHeight="1" x14ac:dyDescent="0.2">
      <c r="A63" s="1" t="s">
        <v>146</v>
      </c>
      <c r="B63" s="1" t="s">
        <v>145</v>
      </c>
      <c r="C63" s="1" t="s">
        <v>47</v>
      </c>
      <c r="D63" s="1">
        <v>2</v>
      </c>
      <c r="E63" s="1">
        <v>2</v>
      </c>
      <c r="F63" s="1">
        <f t="shared" si="6"/>
        <v>4</v>
      </c>
      <c r="G63" s="20">
        <v>4</v>
      </c>
      <c r="H63">
        <f t="shared" si="1"/>
        <v>4</v>
      </c>
      <c r="I63">
        <f t="shared" si="2"/>
        <v>0</v>
      </c>
      <c r="K63">
        <f t="shared" si="5"/>
        <v>4</v>
      </c>
      <c r="L63" s="2" t="s">
        <v>365</v>
      </c>
    </row>
    <row r="64" spans="1:12" ht="12.75" customHeight="1" x14ac:dyDescent="0.2">
      <c r="A64" s="1" t="s">
        <v>144</v>
      </c>
      <c r="B64" s="1" t="s">
        <v>143</v>
      </c>
      <c r="C64" s="1" t="s">
        <v>47</v>
      </c>
      <c r="D64" s="1">
        <v>4</v>
      </c>
      <c r="E64" s="1">
        <v>4</v>
      </c>
      <c r="F64" s="1">
        <f t="shared" si="6"/>
        <v>8</v>
      </c>
      <c r="G64" s="20">
        <v>8</v>
      </c>
      <c r="H64">
        <f t="shared" si="1"/>
        <v>8</v>
      </c>
      <c r="I64">
        <f t="shared" si="2"/>
        <v>0</v>
      </c>
      <c r="K64">
        <f t="shared" si="5"/>
        <v>8</v>
      </c>
      <c r="L64" s="2" t="s">
        <v>371</v>
      </c>
    </row>
    <row r="65" spans="1:14" ht="12.75" customHeight="1" x14ac:dyDescent="0.25">
      <c r="A65" s="1" t="s">
        <v>142</v>
      </c>
      <c r="B65" s="1" t="s">
        <v>141</v>
      </c>
      <c r="C65" s="1" t="s">
        <v>47</v>
      </c>
      <c r="D65" s="1">
        <v>3</v>
      </c>
      <c r="E65" s="1">
        <v>5</v>
      </c>
      <c r="F65" s="1">
        <f t="shared" si="6"/>
        <v>8</v>
      </c>
      <c r="G65" s="20">
        <v>8</v>
      </c>
      <c r="H65">
        <f t="shared" si="1"/>
        <v>8</v>
      </c>
      <c r="I65">
        <f t="shared" si="2"/>
        <v>0</v>
      </c>
      <c r="K65">
        <f t="shared" si="5"/>
        <v>8</v>
      </c>
      <c r="L65" s="6" t="s">
        <v>332</v>
      </c>
    </row>
    <row r="66" spans="1:14" ht="12.75" customHeight="1" x14ac:dyDescent="0.2">
      <c r="A66" s="1" t="s">
        <v>140</v>
      </c>
      <c r="B66" s="1" t="s">
        <v>139</v>
      </c>
      <c r="C66" s="1" t="s">
        <v>47</v>
      </c>
      <c r="D66" s="1">
        <v>5</v>
      </c>
      <c r="E66" s="1">
        <v>3</v>
      </c>
      <c r="F66" s="1">
        <f t="shared" si="6"/>
        <v>8</v>
      </c>
      <c r="G66" s="20">
        <v>8</v>
      </c>
      <c r="H66">
        <f t="shared" si="1"/>
        <v>8</v>
      </c>
      <c r="I66">
        <f t="shared" si="2"/>
        <v>0</v>
      </c>
      <c r="K66">
        <f t="shared" ref="K66:K97" si="7">F66-J66</f>
        <v>8</v>
      </c>
      <c r="L66" s="2" t="s">
        <v>367</v>
      </c>
    </row>
    <row r="67" spans="1:14" ht="12.75" customHeight="1" x14ac:dyDescent="0.25">
      <c r="A67" s="1" t="s">
        <v>138</v>
      </c>
      <c r="B67" s="1" t="s">
        <v>137</v>
      </c>
      <c r="C67" s="1" t="s">
        <v>47</v>
      </c>
      <c r="D67" s="1">
        <v>4</v>
      </c>
      <c r="E67" s="1">
        <v>4</v>
      </c>
      <c r="F67" s="1">
        <f t="shared" si="6"/>
        <v>8</v>
      </c>
      <c r="G67" s="20">
        <v>8</v>
      </c>
      <c r="H67">
        <f t="shared" ref="H67:H123" si="8">K67+(J67/2)</f>
        <v>8</v>
      </c>
      <c r="I67">
        <f t="shared" ref="I67:I123" si="9">H67-G67</f>
        <v>0</v>
      </c>
      <c r="K67">
        <f t="shared" si="7"/>
        <v>8</v>
      </c>
      <c r="L67" s="6" t="s">
        <v>331</v>
      </c>
    </row>
    <row r="68" spans="1:14" ht="14.25" x14ac:dyDescent="0.25">
      <c r="A68" s="1" t="s">
        <v>136</v>
      </c>
      <c r="B68" s="1" t="s">
        <v>135</v>
      </c>
      <c r="C68" s="1" t="s">
        <v>91</v>
      </c>
      <c r="D68" s="1">
        <v>4</v>
      </c>
      <c r="E68" s="1">
        <v>3</v>
      </c>
      <c r="F68" s="1">
        <f t="shared" si="6"/>
        <v>7</v>
      </c>
      <c r="G68" s="20">
        <v>7</v>
      </c>
      <c r="H68">
        <f t="shared" si="8"/>
        <v>7</v>
      </c>
      <c r="I68">
        <f t="shared" si="9"/>
        <v>0</v>
      </c>
      <c r="K68">
        <f t="shared" si="7"/>
        <v>7</v>
      </c>
      <c r="L68" s="19" t="s">
        <v>783</v>
      </c>
    </row>
    <row r="69" spans="1:14" ht="12.75" customHeight="1" x14ac:dyDescent="0.2">
      <c r="A69" s="1" t="s">
        <v>134</v>
      </c>
      <c r="B69" s="1" t="s">
        <v>133</v>
      </c>
      <c r="C69" s="1" t="s">
        <v>77</v>
      </c>
      <c r="D69" s="1">
        <v>2</v>
      </c>
      <c r="E69" s="1">
        <v>2</v>
      </c>
      <c r="F69" s="1">
        <f t="shared" si="6"/>
        <v>4</v>
      </c>
      <c r="G69">
        <v>4</v>
      </c>
      <c r="H69">
        <f t="shared" si="8"/>
        <v>4</v>
      </c>
      <c r="I69">
        <f t="shared" si="9"/>
        <v>0</v>
      </c>
      <c r="K69">
        <f t="shared" si="7"/>
        <v>4</v>
      </c>
    </row>
    <row r="70" spans="1:14" ht="25.5" customHeight="1" x14ac:dyDescent="0.25">
      <c r="A70" s="1" t="s">
        <v>132</v>
      </c>
      <c r="B70" s="1" t="s">
        <v>131</v>
      </c>
      <c r="C70" s="1" t="s">
        <v>91</v>
      </c>
      <c r="D70" s="1">
        <v>3</v>
      </c>
      <c r="E70" s="1">
        <v>3</v>
      </c>
      <c r="F70" s="1">
        <f t="shared" si="6"/>
        <v>6</v>
      </c>
      <c r="G70" s="20">
        <v>6</v>
      </c>
      <c r="H70">
        <f t="shared" si="8"/>
        <v>6</v>
      </c>
      <c r="I70">
        <f t="shared" si="9"/>
        <v>0</v>
      </c>
      <c r="K70">
        <f t="shared" si="7"/>
        <v>6</v>
      </c>
      <c r="L70" s="3" t="s">
        <v>782</v>
      </c>
    </row>
    <row r="71" spans="1:14" ht="12.75" customHeight="1" x14ac:dyDescent="0.2">
      <c r="A71" s="1" t="s">
        <v>130</v>
      </c>
      <c r="B71" s="1" t="s">
        <v>129</v>
      </c>
      <c r="C71" s="1" t="s">
        <v>2</v>
      </c>
      <c r="D71" s="1">
        <v>2</v>
      </c>
      <c r="E71" s="1">
        <v>2</v>
      </c>
      <c r="F71" s="1">
        <f t="shared" si="6"/>
        <v>4</v>
      </c>
      <c r="G71">
        <v>4</v>
      </c>
      <c r="H71">
        <f t="shared" si="8"/>
        <v>4</v>
      </c>
      <c r="I71">
        <f t="shared" si="9"/>
        <v>0</v>
      </c>
      <c r="K71">
        <f t="shared" si="7"/>
        <v>4</v>
      </c>
    </row>
    <row r="72" spans="1:14" ht="12.75" customHeight="1" x14ac:dyDescent="0.2">
      <c r="A72" s="1" t="s">
        <v>128</v>
      </c>
      <c r="B72" s="1" t="s">
        <v>127</v>
      </c>
      <c r="C72" s="1" t="s">
        <v>27</v>
      </c>
      <c r="D72" s="1">
        <v>1</v>
      </c>
      <c r="E72" s="1">
        <v>1</v>
      </c>
      <c r="F72" s="1">
        <f t="shared" si="6"/>
        <v>2</v>
      </c>
      <c r="G72">
        <v>2</v>
      </c>
      <c r="H72">
        <f t="shared" si="8"/>
        <v>2</v>
      </c>
      <c r="I72">
        <f t="shared" si="9"/>
        <v>0</v>
      </c>
      <c r="K72">
        <f t="shared" si="7"/>
        <v>2</v>
      </c>
    </row>
    <row r="73" spans="1:14" ht="12.75" customHeight="1" x14ac:dyDescent="0.2">
      <c r="A73" s="1" t="s">
        <v>126</v>
      </c>
      <c r="B73" s="1" t="s">
        <v>125</v>
      </c>
      <c r="C73" s="1" t="s">
        <v>77</v>
      </c>
      <c r="D73" s="1">
        <v>4</v>
      </c>
      <c r="E73" s="1">
        <v>4</v>
      </c>
      <c r="F73" s="1">
        <f t="shared" si="6"/>
        <v>8</v>
      </c>
      <c r="G73">
        <v>8</v>
      </c>
      <c r="H73">
        <f t="shared" si="8"/>
        <v>8</v>
      </c>
      <c r="I73">
        <f t="shared" si="9"/>
        <v>0</v>
      </c>
      <c r="K73">
        <f t="shared" si="7"/>
        <v>8</v>
      </c>
    </row>
    <row r="74" spans="1:14" ht="12.75" customHeight="1" x14ac:dyDescent="0.2">
      <c r="A74" s="1" t="s">
        <v>124</v>
      </c>
      <c r="B74" s="1" t="s">
        <v>123</v>
      </c>
      <c r="C74" s="1" t="s">
        <v>77</v>
      </c>
      <c r="D74" s="1">
        <v>6</v>
      </c>
      <c r="E74" s="1">
        <v>3</v>
      </c>
      <c r="F74" s="1">
        <f t="shared" si="6"/>
        <v>9</v>
      </c>
      <c r="G74">
        <v>9</v>
      </c>
      <c r="H74">
        <f t="shared" si="8"/>
        <v>9</v>
      </c>
      <c r="I74">
        <f t="shared" si="9"/>
        <v>0</v>
      </c>
      <c r="K74">
        <f t="shared" si="7"/>
        <v>9</v>
      </c>
    </row>
    <row r="75" spans="1:14" ht="12.75" customHeight="1" x14ac:dyDescent="0.25">
      <c r="A75" s="1" t="s">
        <v>122</v>
      </c>
      <c r="B75" s="1" t="s">
        <v>121</v>
      </c>
      <c r="C75" s="1" t="s">
        <v>77</v>
      </c>
      <c r="D75" s="1">
        <v>5</v>
      </c>
      <c r="E75" s="1">
        <v>2</v>
      </c>
      <c r="F75" s="1">
        <f t="shared" si="6"/>
        <v>7</v>
      </c>
      <c r="G75" s="27">
        <v>6</v>
      </c>
      <c r="H75">
        <f t="shared" si="8"/>
        <v>6</v>
      </c>
      <c r="I75">
        <f t="shared" si="9"/>
        <v>0</v>
      </c>
      <c r="J75">
        <v>2</v>
      </c>
      <c r="K75">
        <f t="shared" si="7"/>
        <v>5</v>
      </c>
      <c r="M75" s="5">
        <v>43432</v>
      </c>
      <c r="N75" s="3" t="s">
        <v>781</v>
      </c>
    </row>
    <row r="76" spans="1:14" ht="12.75" customHeight="1" x14ac:dyDescent="0.2">
      <c r="A76" s="1" t="s">
        <v>120</v>
      </c>
      <c r="B76" s="1" t="s">
        <v>119</v>
      </c>
      <c r="C76" s="1" t="s">
        <v>77</v>
      </c>
      <c r="D76" s="1">
        <v>5</v>
      </c>
      <c r="E76" s="1">
        <v>3</v>
      </c>
      <c r="F76" s="1">
        <f t="shared" si="6"/>
        <v>8</v>
      </c>
      <c r="G76">
        <v>8</v>
      </c>
      <c r="H76">
        <f t="shared" si="8"/>
        <v>8</v>
      </c>
      <c r="I76">
        <f t="shared" si="9"/>
        <v>0</v>
      </c>
      <c r="K76">
        <f t="shared" si="7"/>
        <v>8</v>
      </c>
    </row>
    <row r="77" spans="1:14" ht="12.75" customHeight="1" x14ac:dyDescent="0.2">
      <c r="A77" s="1" t="s">
        <v>118</v>
      </c>
      <c r="B77" s="1" t="s">
        <v>117</v>
      </c>
      <c r="C77" s="1" t="s">
        <v>77</v>
      </c>
      <c r="D77" s="1">
        <v>6</v>
      </c>
      <c r="E77" s="1">
        <v>5</v>
      </c>
      <c r="F77" s="1">
        <f t="shared" si="6"/>
        <v>11</v>
      </c>
      <c r="G77">
        <v>11</v>
      </c>
      <c r="H77">
        <f t="shared" si="8"/>
        <v>11</v>
      </c>
      <c r="I77">
        <f t="shared" si="9"/>
        <v>0</v>
      </c>
      <c r="K77">
        <f t="shared" si="7"/>
        <v>11</v>
      </c>
    </row>
    <row r="78" spans="1:14" ht="12.75" customHeight="1" x14ac:dyDescent="0.2">
      <c r="A78" s="1" t="s">
        <v>116</v>
      </c>
      <c r="B78" s="1" t="s">
        <v>115</v>
      </c>
      <c r="C78" s="1" t="s">
        <v>77</v>
      </c>
      <c r="D78" s="1">
        <v>5</v>
      </c>
      <c r="E78" s="1">
        <v>4</v>
      </c>
      <c r="F78" s="1">
        <f t="shared" si="6"/>
        <v>9</v>
      </c>
      <c r="G78">
        <v>9</v>
      </c>
      <c r="H78">
        <f t="shared" si="8"/>
        <v>9</v>
      </c>
      <c r="I78">
        <f t="shared" si="9"/>
        <v>0</v>
      </c>
      <c r="K78">
        <f t="shared" si="7"/>
        <v>9</v>
      </c>
    </row>
    <row r="79" spans="1:14" ht="12.75" customHeight="1" x14ac:dyDescent="0.2">
      <c r="A79" s="1" t="s">
        <v>114</v>
      </c>
      <c r="B79" s="1" t="s">
        <v>113</v>
      </c>
      <c r="C79" s="1" t="s">
        <v>112</v>
      </c>
      <c r="D79" s="1">
        <v>5</v>
      </c>
      <c r="E79" s="1">
        <v>3</v>
      </c>
      <c r="F79" s="1">
        <f t="shared" si="6"/>
        <v>8</v>
      </c>
      <c r="G79" s="20">
        <v>8</v>
      </c>
      <c r="H79">
        <f t="shared" si="8"/>
        <v>8</v>
      </c>
      <c r="I79">
        <f t="shared" si="9"/>
        <v>0</v>
      </c>
      <c r="K79">
        <f t="shared" si="7"/>
        <v>8</v>
      </c>
      <c r="L79" s="2" t="s">
        <v>416</v>
      </c>
    </row>
    <row r="80" spans="1:14" ht="12.75" customHeight="1" x14ac:dyDescent="0.2">
      <c r="A80" s="1" t="s">
        <v>111</v>
      </c>
      <c r="B80" s="1" t="s">
        <v>110</v>
      </c>
      <c r="C80" s="1" t="s">
        <v>12</v>
      </c>
      <c r="D80" s="1">
        <v>5</v>
      </c>
      <c r="E80" s="1">
        <v>5</v>
      </c>
      <c r="F80" s="1">
        <f t="shared" si="6"/>
        <v>10</v>
      </c>
      <c r="G80">
        <v>10</v>
      </c>
      <c r="H80">
        <f t="shared" si="8"/>
        <v>10</v>
      </c>
      <c r="I80">
        <f t="shared" si="9"/>
        <v>0</v>
      </c>
      <c r="K80">
        <f t="shared" si="7"/>
        <v>10</v>
      </c>
      <c r="L80" s="18"/>
    </row>
    <row r="81" spans="1:14" ht="25.5" customHeight="1" x14ac:dyDescent="0.25">
      <c r="A81" s="1" t="s">
        <v>109</v>
      </c>
      <c r="B81" s="1" t="s">
        <v>108</v>
      </c>
      <c r="C81" s="1" t="s">
        <v>91</v>
      </c>
      <c r="D81" s="1">
        <v>4</v>
      </c>
      <c r="E81" s="1">
        <v>4</v>
      </c>
      <c r="F81" s="1">
        <f t="shared" si="6"/>
        <v>8</v>
      </c>
      <c r="G81" s="20">
        <v>8</v>
      </c>
      <c r="H81">
        <f t="shared" si="8"/>
        <v>8</v>
      </c>
      <c r="I81">
        <f t="shared" si="9"/>
        <v>0</v>
      </c>
      <c r="K81">
        <f t="shared" si="7"/>
        <v>8</v>
      </c>
      <c r="L81" s="3" t="s">
        <v>780</v>
      </c>
    </row>
    <row r="82" spans="1:14" ht="12.75" customHeight="1" x14ac:dyDescent="0.2">
      <c r="A82" s="1" t="s">
        <v>107</v>
      </c>
      <c r="B82" s="1" t="s">
        <v>106</v>
      </c>
      <c r="C82" s="1" t="s">
        <v>105</v>
      </c>
      <c r="D82" s="1">
        <v>2</v>
      </c>
      <c r="E82" s="1">
        <v>4</v>
      </c>
      <c r="F82" s="1">
        <f t="shared" si="6"/>
        <v>6</v>
      </c>
      <c r="G82">
        <v>6</v>
      </c>
      <c r="H82">
        <f t="shared" si="8"/>
        <v>6</v>
      </c>
      <c r="I82">
        <f t="shared" si="9"/>
        <v>0</v>
      </c>
      <c r="K82">
        <f t="shared" si="7"/>
        <v>6</v>
      </c>
    </row>
    <row r="83" spans="1:14" ht="12.75" customHeight="1" x14ac:dyDescent="0.25">
      <c r="A83" s="1" t="s">
        <v>104</v>
      </c>
      <c r="B83" s="1" t="s">
        <v>103</v>
      </c>
      <c r="C83" s="1" t="s">
        <v>47</v>
      </c>
      <c r="D83" s="1">
        <v>3</v>
      </c>
      <c r="E83" s="1">
        <v>4</v>
      </c>
      <c r="F83" s="1">
        <f t="shared" si="6"/>
        <v>7</v>
      </c>
      <c r="G83" s="20">
        <v>7</v>
      </c>
      <c r="H83">
        <f t="shared" si="8"/>
        <v>7</v>
      </c>
      <c r="I83">
        <f t="shared" si="9"/>
        <v>0</v>
      </c>
      <c r="K83">
        <f t="shared" si="7"/>
        <v>7</v>
      </c>
      <c r="L83" s="6" t="s">
        <v>330</v>
      </c>
    </row>
    <row r="84" spans="1:14" ht="12.75" customHeight="1" x14ac:dyDescent="0.2">
      <c r="A84" s="1" t="s">
        <v>102</v>
      </c>
      <c r="B84" s="1" t="s">
        <v>101</v>
      </c>
      <c r="C84" s="1" t="s">
        <v>98</v>
      </c>
      <c r="D84" s="1">
        <v>2</v>
      </c>
      <c r="E84" s="1">
        <v>2</v>
      </c>
      <c r="F84" s="1">
        <f t="shared" si="6"/>
        <v>4</v>
      </c>
      <c r="G84">
        <v>4</v>
      </c>
      <c r="H84">
        <f t="shared" si="8"/>
        <v>4</v>
      </c>
      <c r="I84">
        <f t="shared" si="9"/>
        <v>0</v>
      </c>
      <c r="K84">
        <f t="shared" si="7"/>
        <v>4</v>
      </c>
      <c r="L84" s="18"/>
    </row>
    <row r="85" spans="1:14" ht="12.75" customHeight="1" x14ac:dyDescent="0.2">
      <c r="A85" s="1" t="s">
        <v>100</v>
      </c>
      <c r="B85" s="1" t="s">
        <v>99</v>
      </c>
      <c r="C85" s="1" t="s">
        <v>98</v>
      </c>
      <c r="D85" s="1">
        <v>4</v>
      </c>
      <c r="E85" s="1">
        <v>2</v>
      </c>
      <c r="F85" s="1">
        <f t="shared" si="6"/>
        <v>6</v>
      </c>
      <c r="G85">
        <v>6</v>
      </c>
      <c r="H85">
        <f t="shared" si="8"/>
        <v>6</v>
      </c>
      <c r="I85">
        <f t="shared" si="9"/>
        <v>0</v>
      </c>
      <c r="K85">
        <f t="shared" si="7"/>
        <v>6</v>
      </c>
    </row>
    <row r="86" spans="1:14" ht="16.5" customHeight="1" x14ac:dyDescent="0.25">
      <c r="A86" s="1" t="s">
        <v>97</v>
      </c>
      <c r="B86" s="1" t="s">
        <v>96</v>
      </c>
      <c r="C86" s="1" t="s">
        <v>47</v>
      </c>
      <c r="D86" s="1">
        <v>7</v>
      </c>
      <c r="E86" s="1">
        <v>4</v>
      </c>
      <c r="F86" s="1">
        <f t="shared" si="6"/>
        <v>11</v>
      </c>
      <c r="G86" s="27">
        <v>8</v>
      </c>
      <c r="H86">
        <f t="shared" si="8"/>
        <v>9</v>
      </c>
      <c r="I86">
        <f t="shared" si="9"/>
        <v>1</v>
      </c>
      <c r="J86" s="1">
        <v>4</v>
      </c>
      <c r="K86">
        <f t="shared" si="7"/>
        <v>7</v>
      </c>
      <c r="L86" s="2" t="s">
        <v>373</v>
      </c>
      <c r="M86" t="s">
        <v>370</v>
      </c>
      <c r="N86" s="3" t="s">
        <v>779</v>
      </c>
    </row>
    <row r="87" spans="1:14" ht="12.75" customHeight="1" x14ac:dyDescent="0.2">
      <c r="A87" s="1" t="s">
        <v>95</v>
      </c>
      <c r="B87" s="1" t="s">
        <v>94</v>
      </c>
      <c r="C87" s="1" t="s">
        <v>77</v>
      </c>
      <c r="D87" s="1">
        <v>2</v>
      </c>
      <c r="E87" s="1">
        <v>4</v>
      </c>
      <c r="F87" s="1">
        <f t="shared" si="6"/>
        <v>6</v>
      </c>
      <c r="G87">
        <v>6</v>
      </c>
      <c r="H87">
        <f t="shared" si="8"/>
        <v>6</v>
      </c>
      <c r="I87">
        <f t="shared" si="9"/>
        <v>0</v>
      </c>
      <c r="K87">
        <f t="shared" si="7"/>
        <v>6</v>
      </c>
      <c r="L87" s="18"/>
    </row>
    <row r="88" spans="1:14" ht="25.5" customHeight="1" x14ac:dyDescent="0.2">
      <c r="A88" s="1" t="s">
        <v>93</v>
      </c>
      <c r="B88" s="1" t="s">
        <v>92</v>
      </c>
      <c r="C88" s="1" t="s">
        <v>91</v>
      </c>
      <c r="D88" s="1">
        <v>3</v>
      </c>
      <c r="E88" s="1">
        <v>4</v>
      </c>
      <c r="F88" s="1">
        <f t="shared" si="6"/>
        <v>7</v>
      </c>
      <c r="G88" s="20">
        <v>7</v>
      </c>
      <c r="H88">
        <f t="shared" si="8"/>
        <v>7</v>
      </c>
      <c r="I88">
        <f t="shared" si="9"/>
        <v>0</v>
      </c>
      <c r="K88">
        <f t="shared" si="7"/>
        <v>7</v>
      </c>
      <c r="L88" s="2" t="s">
        <v>432</v>
      </c>
    </row>
    <row r="89" spans="1:14" ht="12.75" customHeight="1" x14ac:dyDescent="0.2">
      <c r="A89" s="1" t="s">
        <v>90</v>
      </c>
      <c r="B89" s="1" t="s">
        <v>89</v>
      </c>
      <c r="C89" s="1" t="s">
        <v>88</v>
      </c>
      <c r="D89" s="1">
        <v>0</v>
      </c>
      <c r="E89" s="1">
        <v>0</v>
      </c>
      <c r="F89" s="1">
        <f t="shared" si="6"/>
        <v>0</v>
      </c>
      <c r="G89" s="20">
        <v>0</v>
      </c>
      <c r="H89">
        <f t="shared" si="8"/>
        <v>0</v>
      </c>
      <c r="I89">
        <f t="shared" si="9"/>
        <v>0</v>
      </c>
      <c r="K89">
        <f t="shared" si="7"/>
        <v>0</v>
      </c>
      <c r="L89" s="18"/>
    </row>
    <row r="90" spans="1:14" ht="12.75" customHeight="1" x14ac:dyDescent="0.2">
      <c r="A90" s="1" t="s">
        <v>87</v>
      </c>
      <c r="B90" s="1" t="s">
        <v>86</v>
      </c>
      <c r="C90" s="1" t="s">
        <v>85</v>
      </c>
      <c r="D90" s="1">
        <v>4</v>
      </c>
      <c r="E90" s="1">
        <v>0</v>
      </c>
      <c r="F90" s="1">
        <f t="shared" si="6"/>
        <v>4</v>
      </c>
      <c r="G90">
        <v>4</v>
      </c>
      <c r="H90">
        <f t="shared" si="8"/>
        <v>4</v>
      </c>
      <c r="I90">
        <f t="shared" si="9"/>
        <v>0</v>
      </c>
      <c r="K90">
        <f t="shared" si="7"/>
        <v>4</v>
      </c>
    </row>
    <row r="91" spans="1:14" ht="12.75" customHeight="1" x14ac:dyDescent="0.25">
      <c r="A91" s="1" t="s">
        <v>84</v>
      </c>
      <c r="B91" s="1" t="s">
        <v>83</v>
      </c>
      <c r="C91" s="1" t="s">
        <v>77</v>
      </c>
      <c r="D91" s="1">
        <v>6</v>
      </c>
      <c r="E91" s="1">
        <v>5</v>
      </c>
      <c r="F91" s="1">
        <f t="shared" si="6"/>
        <v>11</v>
      </c>
      <c r="G91" s="27">
        <v>6</v>
      </c>
      <c r="H91">
        <f t="shared" si="8"/>
        <v>8</v>
      </c>
      <c r="I91">
        <f t="shared" si="9"/>
        <v>2</v>
      </c>
      <c r="J91" s="1">
        <v>6</v>
      </c>
      <c r="K91">
        <f t="shared" si="7"/>
        <v>5</v>
      </c>
      <c r="M91" t="s">
        <v>370</v>
      </c>
      <c r="N91" s="3" t="s">
        <v>778</v>
      </c>
    </row>
    <row r="92" spans="1:14" ht="12.75" customHeight="1" x14ac:dyDescent="0.2">
      <c r="A92" s="1" t="s">
        <v>82</v>
      </c>
      <c r="B92" s="1" t="s">
        <v>81</v>
      </c>
      <c r="C92" s="1" t="s">
        <v>80</v>
      </c>
      <c r="D92" s="1">
        <v>0</v>
      </c>
      <c r="E92" s="1">
        <v>3</v>
      </c>
      <c r="F92" s="1">
        <f t="shared" si="6"/>
        <v>3</v>
      </c>
      <c r="G92">
        <v>2</v>
      </c>
      <c r="H92">
        <f t="shared" si="8"/>
        <v>3</v>
      </c>
      <c r="I92">
        <f t="shared" si="9"/>
        <v>1</v>
      </c>
      <c r="K92">
        <f t="shared" si="7"/>
        <v>3</v>
      </c>
    </row>
    <row r="93" spans="1:14" ht="12.75" customHeight="1" x14ac:dyDescent="0.2">
      <c r="A93" s="1" t="s">
        <v>79</v>
      </c>
      <c r="B93" s="1" t="s">
        <v>78</v>
      </c>
      <c r="C93" s="1" t="s">
        <v>77</v>
      </c>
      <c r="D93" s="1">
        <v>0</v>
      </c>
      <c r="E93" s="1">
        <v>0</v>
      </c>
      <c r="F93" s="1">
        <f t="shared" ref="F93:F123" si="10">SUM(D93:E93)</f>
        <v>0</v>
      </c>
      <c r="G93" s="20">
        <v>0</v>
      </c>
      <c r="H93">
        <f t="shared" si="8"/>
        <v>0</v>
      </c>
      <c r="I93">
        <f t="shared" si="9"/>
        <v>0</v>
      </c>
      <c r="K93">
        <f t="shared" si="7"/>
        <v>0</v>
      </c>
    </row>
    <row r="94" spans="1:14" ht="12.75" customHeight="1" x14ac:dyDescent="0.2">
      <c r="A94" s="1" t="s">
        <v>76</v>
      </c>
      <c r="B94" s="1" t="s">
        <v>75</v>
      </c>
      <c r="C94" s="1" t="s">
        <v>12</v>
      </c>
      <c r="D94" s="1">
        <v>4</v>
      </c>
      <c r="E94" s="1">
        <v>4</v>
      </c>
      <c r="F94" s="1">
        <f t="shared" si="10"/>
        <v>8</v>
      </c>
      <c r="G94">
        <v>8</v>
      </c>
      <c r="H94">
        <f t="shared" si="8"/>
        <v>8</v>
      </c>
      <c r="I94">
        <f t="shared" si="9"/>
        <v>0</v>
      </c>
      <c r="K94">
        <f t="shared" si="7"/>
        <v>8</v>
      </c>
    </row>
    <row r="95" spans="1:14" ht="12.75" customHeight="1" x14ac:dyDescent="0.2">
      <c r="A95" s="1" t="s">
        <v>74</v>
      </c>
      <c r="B95" s="1" t="s">
        <v>73</v>
      </c>
      <c r="C95" s="1" t="s">
        <v>12</v>
      </c>
      <c r="D95" s="1">
        <v>4</v>
      </c>
      <c r="E95" s="1">
        <v>4</v>
      </c>
      <c r="F95" s="1">
        <f t="shared" si="10"/>
        <v>8</v>
      </c>
      <c r="G95">
        <v>8</v>
      </c>
      <c r="H95">
        <f t="shared" si="8"/>
        <v>8</v>
      </c>
      <c r="I95">
        <f t="shared" si="9"/>
        <v>0</v>
      </c>
      <c r="K95">
        <f t="shared" si="7"/>
        <v>8</v>
      </c>
    </row>
    <row r="96" spans="1:14" ht="12.75" customHeight="1" x14ac:dyDescent="0.25">
      <c r="A96" s="1" t="s">
        <v>72</v>
      </c>
      <c r="B96" s="1" t="s">
        <v>71</v>
      </c>
      <c r="C96" s="1" t="s">
        <v>47</v>
      </c>
      <c r="D96" s="1">
        <v>6</v>
      </c>
      <c r="E96" s="1">
        <v>3</v>
      </c>
      <c r="F96" s="1">
        <f t="shared" si="10"/>
        <v>9</v>
      </c>
      <c r="G96" s="20">
        <v>9</v>
      </c>
      <c r="H96">
        <f t="shared" si="8"/>
        <v>9</v>
      </c>
      <c r="I96">
        <f t="shared" si="9"/>
        <v>0</v>
      </c>
      <c r="K96">
        <f t="shared" si="7"/>
        <v>9</v>
      </c>
      <c r="L96" s="6" t="s">
        <v>327</v>
      </c>
    </row>
    <row r="97" spans="1:14" ht="12.75" customHeight="1" x14ac:dyDescent="0.2">
      <c r="A97" s="1" t="s">
        <v>70</v>
      </c>
      <c r="B97" s="1" t="s">
        <v>69</v>
      </c>
      <c r="C97" s="1" t="s">
        <v>35</v>
      </c>
      <c r="D97" s="1">
        <v>0</v>
      </c>
      <c r="E97" s="1">
        <v>7</v>
      </c>
      <c r="F97" s="1">
        <f t="shared" si="10"/>
        <v>7</v>
      </c>
      <c r="G97" s="20">
        <v>7</v>
      </c>
      <c r="H97">
        <f t="shared" si="8"/>
        <v>7</v>
      </c>
      <c r="I97">
        <f t="shared" si="9"/>
        <v>0</v>
      </c>
      <c r="K97">
        <f t="shared" si="7"/>
        <v>7</v>
      </c>
      <c r="L97" s="2" t="s">
        <v>363</v>
      </c>
    </row>
    <row r="98" spans="1:14" ht="12.75" customHeight="1" x14ac:dyDescent="0.2">
      <c r="A98" s="1" t="s">
        <v>68</v>
      </c>
      <c r="B98" s="1" t="s">
        <v>67</v>
      </c>
      <c r="C98" s="1" t="s">
        <v>66</v>
      </c>
      <c r="D98" s="1">
        <v>1</v>
      </c>
      <c r="E98" s="1">
        <v>3</v>
      </c>
      <c r="F98" s="1">
        <f t="shared" si="10"/>
        <v>4</v>
      </c>
      <c r="G98">
        <v>4</v>
      </c>
      <c r="H98">
        <f t="shared" si="8"/>
        <v>4</v>
      </c>
      <c r="I98">
        <f t="shared" si="9"/>
        <v>0</v>
      </c>
      <c r="K98">
        <f t="shared" ref="K98:K123" si="11">F98-J98</f>
        <v>4</v>
      </c>
      <c r="L98" s="18"/>
    </row>
    <row r="99" spans="1:14" ht="12.75" customHeight="1" x14ac:dyDescent="0.2">
      <c r="A99" s="1" t="s">
        <v>65</v>
      </c>
      <c r="B99" s="1" t="s">
        <v>64</v>
      </c>
      <c r="C99" s="1" t="s">
        <v>35</v>
      </c>
      <c r="D99" s="1">
        <v>4</v>
      </c>
      <c r="E99" s="1">
        <v>0</v>
      </c>
      <c r="F99" s="1">
        <f t="shared" si="10"/>
        <v>4</v>
      </c>
      <c r="G99" s="20">
        <v>4</v>
      </c>
      <c r="H99">
        <f t="shared" si="8"/>
        <v>4</v>
      </c>
      <c r="I99">
        <f t="shared" si="9"/>
        <v>0</v>
      </c>
      <c r="K99">
        <f t="shared" si="11"/>
        <v>4</v>
      </c>
      <c r="L99" s="2" t="s">
        <v>355</v>
      </c>
    </row>
    <row r="100" spans="1:14" ht="12.75" customHeight="1" x14ac:dyDescent="0.2">
      <c r="A100" s="1" t="s">
        <v>63</v>
      </c>
      <c r="B100" s="1" t="s">
        <v>62</v>
      </c>
      <c r="C100" s="1" t="s">
        <v>61</v>
      </c>
      <c r="D100" s="1">
        <v>5</v>
      </c>
      <c r="E100" s="1">
        <v>3</v>
      </c>
      <c r="F100" s="1">
        <f t="shared" si="10"/>
        <v>8</v>
      </c>
      <c r="G100">
        <v>8</v>
      </c>
      <c r="H100">
        <f t="shared" si="8"/>
        <v>8</v>
      </c>
      <c r="I100">
        <f t="shared" si="9"/>
        <v>0</v>
      </c>
      <c r="K100">
        <f t="shared" si="11"/>
        <v>8</v>
      </c>
      <c r="L100" s="18"/>
    </row>
    <row r="101" spans="1:14" ht="12.75" customHeight="1" x14ac:dyDescent="0.2">
      <c r="A101" s="1" t="s">
        <v>60</v>
      </c>
      <c r="B101" s="1" t="s">
        <v>59</v>
      </c>
      <c r="C101" s="1" t="s">
        <v>58</v>
      </c>
      <c r="D101" s="1">
        <v>4</v>
      </c>
      <c r="E101" s="1">
        <v>0</v>
      </c>
      <c r="F101" s="1">
        <f t="shared" si="10"/>
        <v>4</v>
      </c>
      <c r="G101">
        <v>4</v>
      </c>
      <c r="H101">
        <f t="shared" si="8"/>
        <v>4</v>
      </c>
      <c r="I101">
        <f t="shared" si="9"/>
        <v>0</v>
      </c>
      <c r="K101">
        <f t="shared" si="11"/>
        <v>4</v>
      </c>
    </row>
    <row r="102" spans="1:14" ht="12.75" customHeight="1" x14ac:dyDescent="0.2">
      <c r="A102" s="1" t="s">
        <v>57</v>
      </c>
      <c r="B102" s="1" t="s">
        <v>56</v>
      </c>
      <c r="C102" s="1" t="s">
        <v>55</v>
      </c>
      <c r="D102" s="1">
        <v>3</v>
      </c>
      <c r="E102" s="1">
        <v>3</v>
      </c>
      <c r="F102" s="1">
        <f t="shared" si="10"/>
        <v>6</v>
      </c>
      <c r="G102">
        <v>6</v>
      </c>
      <c r="H102">
        <f t="shared" si="8"/>
        <v>6</v>
      </c>
      <c r="I102">
        <f t="shared" si="9"/>
        <v>0</v>
      </c>
      <c r="K102">
        <f t="shared" si="11"/>
        <v>6</v>
      </c>
    </row>
    <row r="103" spans="1:14" ht="12.75" customHeight="1" x14ac:dyDescent="0.25">
      <c r="A103" s="1" t="s">
        <v>51</v>
      </c>
      <c r="B103" s="1" t="s">
        <v>50</v>
      </c>
      <c r="C103" s="1" t="s">
        <v>12</v>
      </c>
      <c r="D103" s="1">
        <v>2</v>
      </c>
      <c r="E103" s="1">
        <v>4</v>
      </c>
      <c r="F103" s="1">
        <f t="shared" si="10"/>
        <v>6</v>
      </c>
      <c r="G103" s="27">
        <v>6</v>
      </c>
      <c r="H103">
        <f t="shared" si="8"/>
        <v>5.5</v>
      </c>
      <c r="I103">
        <f t="shared" si="9"/>
        <v>-0.5</v>
      </c>
      <c r="J103" s="1">
        <v>1</v>
      </c>
      <c r="K103">
        <f t="shared" si="11"/>
        <v>5</v>
      </c>
      <c r="M103" s="5">
        <v>43432</v>
      </c>
      <c r="N103" s="3" t="s">
        <v>771</v>
      </c>
    </row>
    <row r="104" spans="1:14" ht="12.75" customHeight="1" x14ac:dyDescent="0.25">
      <c r="A104" s="1" t="s">
        <v>49</v>
      </c>
      <c r="B104" s="1" t="s">
        <v>48</v>
      </c>
      <c r="C104" s="1" t="s">
        <v>47</v>
      </c>
      <c r="D104" s="1">
        <v>5</v>
      </c>
      <c r="E104" s="1">
        <v>2</v>
      </c>
      <c r="F104" s="1">
        <f t="shared" si="10"/>
        <v>7</v>
      </c>
      <c r="G104" s="20">
        <v>7</v>
      </c>
      <c r="H104">
        <f t="shared" si="8"/>
        <v>7</v>
      </c>
      <c r="I104">
        <f t="shared" si="9"/>
        <v>0</v>
      </c>
      <c r="K104">
        <f t="shared" si="11"/>
        <v>7</v>
      </c>
      <c r="L104" s="6" t="s">
        <v>326</v>
      </c>
    </row>
    <row r="105" spans="1:14" ht="12.75" customHeight="1" x14ac:dyDescent="0.2">
      <c r="A105" s="1" t="s">
        <v>46</v>
      </c>
      <c r="B105" s="1" t="s">
        <v>45</v>
      </c>
      <c r="C105" s="1" t="s">
        <v>44</v>
      </c>
      <c r="D105" s="1">
        <v>1</v>
      </c>
      <c r="E105" s="1">
        <v>2</v>
      </c>
      <c r="F105" s="1">
        <f t="shared" si="10"/>
        <v>3</v>
      </c>
      <c r="G105">
        <v>1</v>
      </c>
      <c r="H105">
        <f t="shared" si="8"/>
        <v>3</v>
      </c>
      <c r="I105">
        <f t="shared" si="9"/>
        <v>2</v>
      </c>
      <c r="K105">
        <f t="shared" si="11"/>
        <v>3</v>
      </c>
      <c r="L105" s="18"/>
    </row>
    <row r="106" spans="1:14" ht="12.75" customHeight="1" x14ac:dyDescent="0.2">
      <c r="A106" s="1" t="s">
        <v>43</v>
      </c>
      <c r="B106" s="1" t="s">
        <v>42</v>
      </c>
      <c r="C106" s="1" t="s">
        <v>41</v>
      </c>
      <c r="D106" s="1">
        <v>2</v>
      </c>
      <c r="E106" s="1">
        <v>3</v>
      </c>
      <c r="F106" s="1">
        <f t="shared" si="10"/>
        <v>5</v>
      </c>
      <c r="G106">
        <v>5</v>
      </c>
      <c r="H106">
        <f t="shared" si="8"/>
        <v>5</v>
      </c>
      <c r="I106">
        <f t="shared" si="9"/>
        <v>0</v>
      </c>
      <c r="K106">
        <f t="shared" si="11"/>
        <v>5</v>
      </c>
    </row>
    <row r="107" spans="1:14" ht="12.75" customHeight="1" x14ac:dyDescent="0.2">
      <c r="A107" s="1" t="s">
        <v>40</v>
      </c>
      <c r="B107" s="1" t="s">
        <v>39</v>
      </c>
      <c r="C107" s="1" t="s">
        <v>38</v>
      </c>
      <c r="D107" s="1">
        <v>2</v>
      </c>
      <c r="E107" s="1">
        <v>2</v>
      </c>
      <c r="F107" s="1">
        <f t="shared" si="10"/>
        <v>4</v>
      </c>
      <c r="G107">
        <v>4</v>
      </c>
      <c r="H107">
        <f t="shared" si="8"/>
        <v>4</v>
      </c>
      <c r="I107">
        <f t="shared" si="9"/>
        <v>0</v>
      </c>
      <c r="K107">
        <f t="shared" si="11"/>
        <v>4</v>
      </c>
    </row>
    <row r="108" spans="1:14" ht="12.75" customHeight="1" x14ac:dyDescent="0.2">
      <c r="A108" s="1" t="s">
        <v>37</v>
      </c>
      <c r="B108" s="1" t="s">
        <v>36</v>
      </c>
      <c r="C108" s="1" t="s">
        <v>35</v>
      </c>
      <c r="D108" s="1">
        <v>5</v>
      </c>
      <c r="E108" s="1">
        <v>5</v>
      </c>
      <c r="F108" s="1">
        <f t="shared" si="10"/>
        <v>10</v>
      </c>
      <c r="G108" s="20">
        <v>10</v>
      </c>
      <c r="H108">
        <f t="shared" si="8"/>
        <v>10</v>
      </c>
      <c r="I108">
        <f t="shared" si="9"/>
        <v>0</v>
      </c>
      <c r="K108">
        <f t="shared" si="11"/>
        <v>10</v>
      </c>
      <c r="L108" s="2" t="s">
        <v>368</v>
      </c>
    </row>
    <row r="109" spans="1:14" ht="12.75" customHeight="1" x14ac:dyDescent="0.2">
      <c r="A109" s="1" t="s">
        <v>34</v>
      </c>
      <c r="B109" s="1" t="s">
        <v>33</v>
      </c>
      <c r="C109" s="1" t="s">
        <v>32</v>
      </c>
      <c r="D109" s="1">
        <v>0</v>
      </c>
      <c r="E109" s="1">
        <v>1</v>
      </c>
      <c r="F109" s="1">
        <f t="shared" si="10"/>
        <v>1</v>
      </c>
      <c r="G109" s="20">
        <v>1</v>
      </c>
      <c r="H109">
        <f t="shared" si="8"/>
        <v>1</v>
      </c>
      <c r="I109">
        <f t="shared" si="9"/>
        <v>0</v>
      </c>
      <c r="K109">
        <f t="shared" si="11"/>
        <v>1</v>
      </c>
      <c r="L109" s="18"/>
    </row>
    <row r="110" spans="1:14" ht="12.75" customHeight="1" x14ac:dyDescent="0.2">
      <c r="A110" s="1" t="s">
        <v>31</v>
      </c>
      <c r="B110" s="1" t="s">
        <v>30</v>
      </c>
      <c r="C110" s="1" t="s">
        <v>27</v>
      </c>
      <c r="D110" s="1">
        <v>1.5</v>
      </c>
      <c r="E110" s="1">
        <v>3</v>
      </c>
      <c r="F110" s="1">
        <f t="shared" si="10"/>
        <v>4.5</v>
      </c>
      <c r="G110">
        <v>5</v>
      </c>
      <c r="H110">
        <f t="shared" si="8"/>
        <v>4.5</v>
      </c>
      <c r="I110">
        <f t="shared" si="9"/>
        <v>-0.5</v>
      </c>
      <c r="K110">
        <f t="shared" si="11"/>
        <v>4.5</v>
      </c>
    </row>
    <row r="111" spans="1:14" ht="12.75" customHeight="1" x14ac:dyDescent="0.2">
      <c r="A111" s="1" t="s">
        <v>29</v>
      </c>
      <c r="B111" s="1" t="s">
        <v>28</v>
      </c>
      <c r="C111" s="1" t="s">
        <v>27</v>
      </c>
      <c r="D111" s="1">
        <v>4.5</v>
      </c>
      <c r="E111" s="1">
        <v>5</v>
      </c>
      <c r="F111" s="1">
        <f t="shared" si="10"/>
        <v>9.5</v>
      </c>
      <c r="G111">
        <v>10</v>
      </c>
      <c r="H111">
        <f t="shared" si="8"/>
        <v>9.5</v>
      </c>
      <c r="I111">
        <f t="shared" si="9"/>
        <v>-0.5</v>
      </c>
      <c r="K111">
        <f t="shared" si="11"/>
        <v>9.5</v>
      </c>
    </row>
    <row r="112" spans="1:14" ht="12.75" customHeight="1" x14ac:dyDescent="0.2">
      <c r="A112" s="1" t="s">
        <v>26</v>
      </c>
      <c r="B112" s="1" t="s">
        <v>25</v>
      </c>
      <c r="C112" s="1" t="s">
        <v>7</v>
      </c>
      <c r="D112" s="1">
        <v>3</v>
      </c>
      <c r="E112" s="1">
        <v>2</v>
      </c>
      <c r="F112" s="1">
        <f t="shared" si="10"/>
        <v>5</v>
      </c>
      <c r="G112">
        <v>6</v>
      </c>
      <c r="H112">
        <f t="shared" si="8"/>
        <v>5</v>
      </c>
      <c r="I112">
        <f t="shared" si="9"/>
        <v>-1</v>
      </c>
      <c r="K112">
        <f t="shared" si="11"/>
        <v>5</v>
      </c>
    </row>
    <row r="113" spans="1:14" ht="12.75" customHeight="1" x14ac:dyDescent="0.2">
      <c r="A113" s="1" t="s">
        <v>24</v>
      </c>
      <c r="B113" s="1" t="s">
        <v>23</v>
      </c>
      <c r="C113" s="1" t="s">
        <v>7</v>
      </c>
      <c r="D113" s="1">
        <v>4</v>
      </c>
      <c r="E113" s="1">
        <v>3</v>
      </c>
      <c r="F113" s="1">
        <f t="shared" si="10"/>
        <v>7</v>
      </c>
      <c r="G113">
        <v>6</v>
      </c>
      <c r="H113">
        <f t="shared" si="8"/>
        <v>7</v>
      </c>
      <c r="I113">
        <f t="shared" si="9"/>
        <v>1</v>
      </c>
      <c r="K113">
        <f t="shared" si="11"/>
        <v>7</v>
      </c>
    </row>
    <row r="114" spans="1:14" ht="12.75" customHeight="1" x14ac:dyDescent="0.2">
      <c r="A114" s="1" t="s">
        <v>22</v>
      </c>
      <c r="B114" s="1" t="s">
        <v>777</v>
      </c>
      <c r="C114" s="1" t="s">
        <v>12</v>
      </c>
      <c r="D114" s="1">
        <v>2</v>
      </c>
      <c r="E114" s="1">
        <v>2</v>
      </c>
      <c r="F114" s="1">
        <f t="shared" si="10"/>
        <v>4</v>
      </c>
      <c r="G114">
        <v>6</v>
      </c>
      <c r="H114">
        <f t="shared" si="8"/>
        <v>4</v>
      </c>
      <c r="I114">
        <f t="shared" si="9"/>
        <v>-2</v>
      </c>
      <c r="K114">
        <f t="shared" si="11"/>
        <v>4</v>
      </c>
    </row>
    <row r="115" spans="1:14" ht="12.75" customHeight="1" x14ac:dyDescent="0.2">
      <c r="A115" s="1" t="s">
        <v>21</v>
      </c>
      <c r="B115" s="1" t="s">
        <v>20</v>
      </c>
      <c r="C115" s="1" t="s">
        <v>7</v>
      </c>
      <c r="D115" s="1">
        <v>3</v>
      </c>
      <c r="E115" s="1">
        <v>2</v>
      </c>
      <c r="F115" s="1">
        <f t="shared" si="10"/>
        <v>5</v>
      </c>
      <c r="G115">
        <v>6</v>
      </c>
      <c r="H115">
        <f t="shared" si="8"/>
        <v>5</v>
      </c>
      <c r="I115">
        <f t="shared" si="9"/>
        <v>-1</v>
      </c>
      <c r="K115">
        <f t="shared" si="11"/>
        <v>5</v>
      </c>
    </row>
    <row r="116" spans="1:14" ht="12.75" customHeight="1" x14ac:dyDescent="0.2">
      <c r="A116" s="1" t="s">
        <v>19</v>
      </c>
      <c r="B116" s="1" t="s">
        <v>18</v>
      </c>
      <c r="C116" s="1" t="s">
        <v>7</v>
      </c>
      <c r="D116" s="1">
        <v>2</v>
      </c>
      <c r="E116" s="1">
        <v>4</v>
      </c>
      <c r="F116" s="1">
        <f t="shared" si="10"/>
        <v>6</v>
      </c>
      <c r="G116">
        <v>6</v>
      </c>
      <c r="H116">
        <f t="shared" si="8"/>
        <v>6</v>
      </c>
      <c r="I116">
        <f t="shared" si="9"/>
        <v>0</v>
      </c>
      <c r="K116">
        <f t="shared" si="11"/>
        <v>6</v>
      </c>
    </row>
    <row r="117" spans="1:14" ht="12.75" customHeight="1" x14ac:dyDescent="0.2">
      <c r="A117" s="1" t="s">
        <v>17</v>
      </c>
      <c r="B117" s="1" t="s">
        <v>776</v>
      </c>
      <c r="C117" s="1" t="s">
        <v>7</v>
      </c>
      <c r="D117" s="1">
        <v>2</v>
      </c>
      <c r="E117" s="1">
        <v>5</v>
      </c>
      <c r="F117" s="1">
        <f t="shared" si="10"/>
        <v>7</v>
      </c>
      <c r="G117">
        <v>6</v>
      </c>
      <c r="H117">
        <f t="shared" si="8"/>
        <v>7</v>
      </c>
      <c r="I117">
        <f t="shared" si="9"/>
        <v>1</v>
      </c>
      <c r="K117">
        <f t="shared" si="11"/>
        <v>7</v>
      </c>
    </row>
    <row r="118" spans="1:14" ht="12.75" customHeight="1" x14ac:dyDescent="0.2">
      <c r="A118" s="1" t="s">
        <v>16</v>
      </c>
      <c r="B118" s="1" t="s">
        <v>15</v>
      </c>
      <c r="C118" s="1" t="s">
        <v>7</v>
      </c>
      <c r="D118" s="1">
        <v>4</v>
      </c>
      <c r="E118" s="1">
        <v>2</v>
      </c>
      <c r="F118" s="1">
        <f t="shared" si="10"/>
        <v>6</v>
      </c>
      <c r="G118">
        <v>6</v>
      </c>
      <c r="H118">
        <f t="shared" si="8"/>
        <v>6</v>
      </c>
      <c r="I118">
        <f t="shared" si="9"/>
        <v>0</v>
      </c>
      <c r="K118">
        <f t="shared" si="11"/>
        <v>6</v>
      </c>
    </row>
    <row r="119" spans="1:14" ht="12.75" customHeight="1" x14ac:dyDescent="0.2">
      <c r="A119" s="1" t="s">
        <v>14</v>
      </c>
      <c r="B119" s="1" t="s">
        <v>13</v>
      </c>
      <c r="C119" s="1" t="s">
        <v>12</v>
      </c>
      <c r="D119" s="1">
        <v>2</v>
      </c>
      <c r="E119" s="1">
        <v>4</v>
      </c>
      <c r="F119" s="1">
        <f t="shared" si="10"/>
        <v>6</v>
      </c>
      <c r="G119">
        <v>6</v>
      </c>
      <c r="H119">
        <f t="shared" si="8"/>
        <v>6</v>
      </c>
      <c r="I119">
        <f t="shared" si="9"/>
        <v>0</v>
      </c>
      <c r="K119">
        <f t="shared" si="11"/>
        <v>6</v>
      </c>
    </row>
    <row r="120" spans="1:14" ht="12.75" customHeight="1" x14ac:dyDescent="0.2">
      <c r="A120" s="1" t="s">
        <v>11</v>
      </c>
      <c r="B120" s="1" t="s">
        <v>10</v>
      </c>
      <c r="C120" s="1" t="s">
        <v>7</v>
      </c>
      <c r="D120" s="1">
        <v>2</v>
      </c>
      <c r="E120" s="1">
        <v>1</v>
      </c>
      <c r="F120" s="1">
        <f t="shared" si="10"/>
        <v>3</v>
      </c>
      <c r="G120">
        <v>6</v>
      </c>
      <c r="H120">
        <f t="shared" si="8"/>
        <v>3</v>
      </c>
      <c r="I120">
        <f t="shared" si="9"/>
        <v>-3</v>
      </c>
      <c r="K120">
        <f t="shared" si="11"/>
        <v>3</v>
      </c>
    </row>
    <row r="121" spans="1:14" ht="12.75" customHeight="1" x14ac:dyDescent="0.2">
      <c r="A121" s="1" t="s">
        <v>9</v>
      </c>
      <c r="B121" s="1" t="s">
        <v>8</v>
      </c>
      <c r="C121" s="1" t="s">
        <v>7</v>
      </c>
      <c r="D121" s="1">
        <v>2</v>
      </c>
      <c r="E121" s="1">
        <v>3</v>
      </c>
      <c r="F121" s="1">
        <f t="shared" si="10"/>
        <v>5</v>
      </c>
      <c r="G121">
        <v>6</v>
      </c>
      <c r="H121">
        <f t="shared" si="8"/>
        <v>5</v>
      </c>
      <c r="I121">
        <f t="shared" si="9"/>
        <v>-1</v>
      </c>
      <c r="K121">
        <f t="shared" si="11"/>
        <v>5</v>
      </c>
    </row>
    <row r="122" spans="1:14" ht="12.75" customHeight="1" x14ac:dyDescent="0.2">
      <c r="A122" s="1" t="s">
        <v>6</v>
      </c>
      <c r="B122" s="1" t="s">
        <v>5</v>
      </c>
      <c r="C122" s="1" t="s">
        <v>2</v>
      </c>
      <c r="D122" s="1">
        <v>4.5</v>
      </c>
      <c r="E122" s="1">
        <v>1</v>
      </c>
      <c r="F122" s="1">
        <f t="shared" si="10"/>
        <v>5.5</v>
      </c>
      <c r="G122">
        <v>4</v>
      </c>
      <c r="H122">
        <f t="shared" si="8"/>
        <v>5.5</v>
      </c>
      <c r="I122">
        <f t="shared" si="9"/>
        <v>1.5</v>
      </c>
      <c r="K122">
        <f t="shared" si="11"/>
        <v>5.5</v>
      </c>
    </row>
    <row r="123" spans="1:14" ht="12.75" customHeight="1" x14ac:dyDescent="0.25">
      <c r="A123" s="1" t="s">
        <v>4</v>
      </c>
      <c r="B123" s="4" t="s">
        <v>763</v>
      </c>
      <c r="C123" s="1" t="s">
        <v>2</v>
      </c>
      <c r="D123" s="1">
        <v>4.5</v>
      </c>
      <c r="E123" s="1">
        <v>4</v>
      </c>
      <c r="F123" s="1">
        <f t="shared" si="10"/>
        <v>8.5</v>
      </c>
      <c r="G123">
        <v>5</v>
      </c>
      <c r="H123">
        <f t="shared" si="8"/>
        <v>6.5</v>
      </c>
      <c r="I123">
        <f t="shared" si="9"/>
        <v>1.5</v>
      </c>
      <c r="J123" s="1">
        <v>4</v>
      </c>
      <c r="K123">
        <f t="shared" si="11"/>
        <v>4.5</v>
      </c>
      <c r="M123" t="s">
        <v>369</v>
      </c>
      <c r="N123" s="3" t="s">
        <v>775</v>
      </c>
    </row>
    <row r="124" spans="1:14" ht="12.75" customHeight="1" x14ac:dyDescent="0.2">
      <c r="A124" s="1" t="s">
        <v>1</v>
      </c>
      <c r="B124" s="1" t="s">
        <v>1</v>
      </c>
      <c r="C124" s="1" t="s">
        <v>0</v>
      </c>
      <c r="D124" s="1">
        <f>SUM(D2:D123)</f>
        <v>438</v>
      </c>
      <c r="E124" s="1">
        <f>SUM(E2:E123)</f>
        <v>398</v>
      </c>
      <c r="F124" s="1">
        <f>SUM(F2:F123)</f>
        <v>836</v>
      </c>
      <c r="G124" s="1"/>
      <c r="H124" s="1"/>
      <c r="I124" s="1"/>
      <c r="J124" s="1">
        <f>SUM(J2:J123)</f>
        <v>63</v>
      </c>
      <c r="K124" s="1">
        <f>SUM(K2:K123)</f>
        <v>773</v>
      </c>
    </row>
  </sheetData>
  <autoFilter ref="A1:N124"/>
  <sortState ref="A2:M124">
    <sortCondition ref="A2:A124"/>
  </sortState>
  <phoneticPr fontId="1" type="noConversion"/>
  <pageMargins left="0.7" right="0.7" top="0.75" bottom="0.75" header="0.3" footer="0.3"/>
  <pageSetup paperSize="9"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topLeftCell="A16" zoomScaleNormal="100" workbookViewId="0">
      <selection activeCell="J17" sqref="J17"/>
    </sheetView>
  </sheetViews>
  <sheetFormatPr defaultRowHeight="12.75" x14ac:dyDescent="0.2"/>
  <cols>
    <col min="1" max="1" width="14.5703125" style="46" bestFit="1" customWidth="1"/>
    <col min="2" max="6" width="9.140625" style="46"/>
    <col min="7" max="7" width="11.7109375" style="46" customWidth="1"/>
    <col min="8" max="10" width="9.140625" style="46"/>
    <col min="11" max="11" width="14.5703125" style="46" bestFit="1" customWidth="1"/>
    <col min="12" max="12" width="9.140625" style="46"/>
    <col min="13" max="13" width="11.5703125" style="46" bestFit="1" customWidth="1"/>
    <col min="14" max="15" width="9.140625" style="46"/>
    <col min="16" max="16" width="11.140625" style="46" customWidth="1"/>
    <col min="17" max="17" width="11.42578125" style="46" customWidth="1"/>
    <col min="18" max="20" width="9.140625" style="46"/>
    <col min="21" max="21" width="14.5703125" style="46" bestFit="1" customWidth="1"/>
    <col min="22" max="16384" width="9.140625" style="46"/>
  </cols>
  <sheetData>
    <row r="1" spans="1:25" ht="30" x14ac:dyDescent="0.45">
      <c r="A1" s="111" t="s">
        <v>836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6.5" x14ac:dyDescent="0.25">
      <c r="A2" s="7" t="s">
        <v>448</v>
      </c>
      <c r="B2" s="105" t="s">
        <v>823</v>
      </c>
      <c r="C2" s="105"/>
      <c r="D2" s="105"/>
      <c r="E2" s="105"/>
      <c r="F2" s="105"/>
      <c r="G2" s="105"/>
      <c r="H2" s="105"/>
      <c r="I2" s="105"/>
      <c r="J2" s="43"/>
      <c r="K2" s="7" t="s">
        <v>448</v>
      </c>
      <c r="L2" s="105" t="s">
        <v>824</v>
      </c>
      <c r="M2" s="105"/>
      <c r="N2" s="105"/>
      <c r="O2" s="105"/>
      <c r="P2" s="105"/>
      <c r="Q2" s="105"/>
      <c r="R2" s="105"/>
      <c r="S2" s="105"/>
      <c r="U2" s="7" t="s">
        <v>448</v>
      </c>
      <c r="V2" s="105" t="s">
        <v>837</v>
      </c>
      <c r="W2" s="105"/>
      <c r="X2" s="105"/>
      <c r="Y2" s="105"/>
    </row>
    <row r="3" spans="1:25" ht="49.5" x14ac:dyDescent="0.25">
      <c r="A3" s="57" t="s">
        <v>345</v>
      </c>
      <c r="B3" s="57" t="s">
        <v>838</v>
      </c>
      <c r="C3" s="11" t="s">
        <v>839</v>
      </c>
      <c r="D3" s="57" t="s">
        <v>838</v>
      </c>
      <c r="E3" s="11" t="s">
        <v>825</v>
      </c>
      <c r="F3" s="11" t="s">
        <v>838</v>
      </c>
      <c r="G3" s="11" t="s">
        <v>826</v>
      </c>
      <c r="H3" s="57" t="s">
        <v>838</v>
      </c>
      <c r="I3" s="57" t="s">
        <v>840</v>
      </c>
      <c r="J3" s="44"/>
      <c r="K3" s="57" t="s">
        <v>345</v>
      </c>
      <c r="L3" s="57" t="s">
        <v>838</v>
      </c>
      <c r="M3" s="11" t="s">
        <v>841</v>
      </c>
      <c r="N3" s="57" t="s">
        <v>838</v>
      </c>
      <c r="O3" s="11" t="s">
        <v>842</v>
      </c>
      <c r="P3" s="11" t="s">
        <v>838</v>
      </c>
      <c r="Q3" s="11" t="s">
        <v>843</v>
      </c>
      <c r="R3" s="57" t="s">
        <v>838</v>
      </c>
      <c r="S3" s="11" t="s">
        <v>844</v>
      </c>
      <c r="T3" s="9"/>
      <c r="U3" s="57" t="s">
        <v>345</v>
      </c>
      <c r="V3" s="57" t="s">
        <v>845</v>
      </c>
      <c r="W3" s="105" t="s">
        <v>846</v>
      </c>
      <c r="X3" s="105"/>
      <c r="Y3" s="105"/>
    </row>
    <row r="4" spans="1:25" ht="16.5" x14ac:dyDescent="0.25">
      <c r="A4" s="57" t="s">
        <v>340</v>
      </c>
      <c r="B4" s="57" t="s">
        <v>339</v>
      </c>
      <c r="C4" s="57" t="s">
        <v>338</v>
      </c>
      <c r="D4" s="57" t="s">
        <v>337</v>
      </c>
      <c r="E4" s="57" t="s">
        <v>336</v>
      </c>
      <c r="F4" s="57" t="s">
        <v>335</v>
      </c>
      <c r="G4" s="57" t="s">
        <v>334</v>
      </c>
      <c r="H4" s="57" t="s">
        <v>333</v>
      </c>
      <c r="I4" s="57" t="s">
        <v>341</v>
      </c>
      <c r="J4" s="44"/>
      <c r="K4" s="57" t="s">
        <v>340</v>
      </c>
      <c r="L4" s="57" t="s">
        <v>339</v>
      </c>
      <c r="M4" s="57" t="s">
        <v>338</v>
      </c>
      <c r="N4" s="57" t="s">
        <v>337</v>
      </c>
      <c r="O4" s="57" t="s">
        <v>336</v>
      </c>
      <c r="P4" s="57" t="s">
        <v>335</v>
      </c>
      <c r="Q4" s="57" t="s">
        <v>334</v>
      </c>
      <c r="R4" s="57" t="s">
        <v>333</v>
      </c>
      <c r="S4" s="57" t="s">
        <v>341</v>
      </c>
      <c r="U4" s="57" t="s">
        <v>340</v>
      </c>
      <c r="V4" s="57" t="s">
        <v>339</v>
      </c>
      <c r="W4" s="57" t="s">
        <v>338</v>
      </c>
      <c r="X4" s="57" t="s">
        <v>337</v>
      </c>
      <c r="Y4" s="57" t="s">
        <v>336</v>
      </c>
    </row>
    <row r="5" spans="1:25" ht="15.75" x14ac:dyDescent="0.25">
      <c r="A5" s="47" t="s">
        <v>847</v>
      </c>
      <c r="B5" s="25">
        <f>COUNTA(B67:B80)+COUNTA(B53:B63)+COUNTA(B39:B49)+COUNTA(B28:B35)+COUNTA(B17:B24)+COUNTA(B6:B13)</f>
        <v>60</v>
      </c>
      <c r="C5" s="25">
        <f t="shared" ref="C5:I5" si="0">COUNTA(C67:C80)+COUNTA(C53:C63)+COUNTA(C39:C49)+COUNTA(C28:C35)+COUNTA(C17:C24)+COUNTA(C6:C13)</f>
        <v>60</v>
      </c>
      <c r="D5" s="25">
        <f t="shared" si="0"/>
        <v>60</v>
      </c>
      <c r="E5" s="25">
        <f t="shared" si="0"/>
        <v>60</v>
      </c>
      <c r="F5" s="25">
        <f t="shared" si="0"/>
        <v>60</v>
      </c>
      <c r="G5" s="25">
        <f t="shared" si="0"/>
        <v>60</v>
      </c>
      <c r="H5" s="25">
        <f t="shared" si="0"/>
        <v>60</v>
      </c>
      <c r="I5" s="25">
        <f t="shared" si="0"/>
        <v>60</v>
      </c>
      <c r="J5" s="45">
        <f>SUM(B5:I5)</f>
        <v>480</v>
      </c>
      <c r="K5" s="47" t="str">
        <f>A5</f>
        <v>已排節數</v>
      </c>
      <c r="L5" s="25">
        <f>COUNTA(L67:L80)+COUNTA(L53:L63)+COUNTA(L39:L49)+COUNTA(L28:L35)+COUNTA(L17:L24)+COUNTA(L6:L13)</f>
        <v>60</v>
      </c>
      <c r="M5" s="25">
        <f t="shared" ref="M5:S5" si="1">COUNTA(M67:M80)+COUNTA(M53:M63)+COUNTA(M39:M49)+COUNTA(M28:M35)+COUNTA(M17:M24)+COUNTA(M6:M13)</f>
        <v>60</v>
      </c>
      <c r="N5" s="25">
        <f t="shared" si="1"/>
        <v>60</v>
      </c>
      <c r="O5" s="25">
        <f t="shared" si="1"/>
        <v>60</v>
      </c>
      <c r="P5" s="25">
        <f t="shared" si="1"/>
        <v>60</v>
      </c>
      <c r="Q5" s="25">
        <f t="shared" si="1"/>
        <v>60</v>
      </c>
      <c r="R5" s="25">
        <f t="shared" si="1"/>
        <v>60</v>
      </c>
      <c r="S5" s="25">
        <f t="shared" si="1"/>
        <v>60</v>
      </c>
      <c r="T5" s="45">
        <f>SUM(L5:S5)</f>
        <v>480</v>
      </c>
      <c r="U5" s="47" t="str">
        <f>A5</f>
        <v>已排節數</v>
      </c>
      <c r="V5" s="25">
        <f>COUNTA(V67:V80)+COUNTA(V53:V63)+COUNTA(V39:V49)+COUNTA(V28:V35)+COUNTA(V17:V24)+COUNTA(V6:V13)</f>
        <v>60</v>
      </c>
      <c r="W5" s="25">
        <f t="shared" ref="W5:Y5" si="2">COUNTA(W67:W80)+COUNTA(W53:W63)+COUNTA(W39:W49)+COUNTA(W28:W35)+COUNTA(W17:W24)+COUNTA(W6:W13)</f>
        <v>60</v>
      </c>
      <c r="X5" s="25">
        <f t="shared" si="2"/>
        <v>59</v>
      </c>
      <c r="Y5" s="25">
        <f t="shared" si="2"/>
        <v>59</v>
      </c>
    </row>
    <row r="6" spans="1:25" ht="16.5" x14ac:dyDescent="0.25">
      <c r="A6" s="7" t="s">
        <v>447</v>
      </c>
      <c r="B6" s="48" t="s">
        <v>848</v>
      </c>
      <c r="C6" s="48" t="s">
        <v>848</v>
      </c>
      <c r="D6" s="48" t="s">
        <v>459</v>
      </c>
      <c r="E6" s="48" t="s">
        <v>849</v>
      </c>
      <c r="F6" s="48" t="s">
        <v>848</v>
      </c>
      <c r="G6" s="48" t="s">
        <v>849</v>
      </c>
      <c r="H6" s="48" t="s">
        <v>459</v>
      </c>
      <c r="I6" s="48" t="s">
        <v>849</v>
      </c>
      <c r="J6" s="49"/>
      <c r="K6" s="7" t="str">
        <f>A6</f>
        <v>國一忠</v>
      </c>
      <c r="L6" s="48" t="s">
        <v>848</v>
      </c>
      <c r="M6" s="48" t="s">
        <v>848</v>
      </c>
      <c r="N6" s="48" t="s">
        <v>849</v>
      </c>
      <c r="O6" s="48" t="s">
        <v>850</v>
      </c>
      <c r="P6" s="48" t="s">
        <v>849</v>
      </c>
      <c r="Q6" s="48" t="s">
        <v>459</v>
      </c>
      <c r="R6" s="48" t="s">
        <v>848</v>
      </c>
      <c r="S6" s="48" t="s">
        <v>849</v>
      </c>
      <c r="U6" s="7" t="str">
        <f>A6</f>
        <v>國一忠</v>
      </c>
      <c r="V6" s="48" t="s">
        <v>459</v>
      </c>
      <c r="W6" s="48" t="s">
        <v>849</v>
      </c>
      <c r="X6" s="48" t="s">
        <v>849</v>
      </c>
      <c r="Y6" s="48" t="s">
        <v>849</v>
      </c>
    </row>
    <row r="7" spans="1:25" ht="42.75" x14ac:dyDescent="0.25">
      <c r="A7" s="7" t="s">
        <v>445</v>
      </c>
      <c r="B7" s="48" t="s">
        <v>851</v>
      </c>
      <c r="C7" s="48" t="s">
        <v>850</v>
      </c>
      <c r="D7" s="48" t="s">
        <v>852</v>
      </c>
      <c r="E7" s="48" t="s">
        <v>852</v>
      </c>
      <c r="F7" s="48" t="s">
        <v>851</v>
      </c>
      <c r="G7" s="48" t="s">
        <v>851</v>
      </c>
      <c r="H7" s="48" t="s">
        <v>1048</v>
      </c>
      <c r="I7" s="48" t="s">
        <v>1049</v>
      </c>
      <c r="J7" s="49"/>
      <c r="K7" s="7" t="str">
        <f t="shared" ref="K7:K13" si="3">A7</f>
        <v>國一孝</v>
      </c>
      <c r="L7" s="48" t="s">
        <v>853</v>
      </c>
      <c r="M7" s="48" t="s">
        <v>852</v>
      </c>
      <c r="N7" s="48" t="s">
        <v>851</v>
      </c>
      <c r="O7" s="48" t="s">
        <v>851</v>
      </c>
      <c r="P7" s="48" t="s">
        <v>1051</v>
      </c>
      <c r="Q7" s="48" t="s">
        <v>851</v>
      </c>
      <c r="R7" s="48" t="s">
        <v>852</v>
      </c>
      <c r="S7" s="48" t="s">
        <v>852</v>
      </c>
      <c r="U7" s="7" t="str">
        <f t="shared" ref="U7:U13" si="4">A7</f>
        <v>國一孝</v>
      </c>
      <c r="V7" s="48" t="s">
        <v>852</v>
      </c>
      <c r="W7" s="48" t="s">
        <v>851</v>
      </c>
      <c r="X7" s="48" t="s">
        <v>851</v>
      </c>
      <c r="Y7" s="48" t="s">
        <v>851</v>
      </c>
    </row>
    <row r="8" spans="1:25" ht="16.5" x14ac:dyDescent="0.25">
      <c r="A8" s="7" t="s">
        <v>280</v>
      </c>
      <c r="B8" s="48" t="s">
        <v>854</v>
      </c>
      <c r="C8" s="48" t="s">
        <v>855</v>
      </c>
      <c r="D8" s="48" t="s">
        <v>855</v>
      </c>
      <c r="E8" s="48" t="s">
        <v>854</v>
      </c>
      <c r="F8" s="48" t="s">
        <v>856</v>
      </c>
      <c r="G8" s="48" t="s">
        <v>852</v>
      </c>
      <c r="H8" s="48" t="s">
        <v>855</v>
      </c>
      <c r="I8" s="48" t="s">
        <v>850</v>
      </c>
      <c r="J8" s="49"/>
      <c r="K8" s="7" t="str">
        <f t="shared" si="3"/>
        <v>國一仁</v>
      </c>
      <c r="L8" s="48" t="s">
        <v>857</v>
      </c>
      <c r="M8" s="48" t="s">
        <v>855</v>
      </c>
      <c r="N8" s="48" t="s">
        <v>855</v>
      </c>
      <c r="O8" s="48" t="s">
        <v>857</v>
      </c>
      <c r="P8" s="48" t="s">
        <v>857</v>
      </c>
      <c r="Q8" s="48" t="s">
        <v>856</v>
      </c>
      <c r="R8" s="48" t="s">
        <v>855</v>
      </c>
      <c r="S8" s="48" t="s">
        <v>857</v>
      </c>
      <c r="U8" s="7" t="str">
        <f t="shared" si="4"/>
        <v>國一仁</v>
      </c>
      <c r="V8" s="48" t="s">
        <v>857</v>
      </c>
      <c r="W8" s="48" t="s">
        <v>855</v>
      </c>
      <c r="X8" s="48" t="s">
        <v>855</v>
      </c>
      <c r="Y8" s="48" t="s">
        <v>855</v>
      </c>
    </row>
    <row r="9" spans="1:25" ht="16.5" x14ac:dyDescent="0.25">
      <c r="A9" s="7" t="s">
        <v>317</v>
      </c>
      <c r="B9" s="48" t="s">
        <v>858</v>
      </c>
      <c r="C9" s="48" t="s">
        <v>858</v>
      </c>
      <c r="D9" s="48" t="s">
        <v>854</v>
      </c>
      <c r="E9" s="48" t="s">
        <v>850</v>
      </c>
      <c r="F9" s="48" t="s">
        <v>858</v>
      </c>
      <c r="G9" s="48" t="s">
        <v>859</v>
      </c>
      <c r="H9" s="48" t="s">
        <v>859</v>
      </c>
      <c r="I9" s="48" t="s">
        <v>859</v>
      </c>
      <c r="J9" s="49"/>
      <c r="K9" s="7" t="str">
        <f t="shared" si="3"/>
        <v>國一愛</v>
      </c>
      <c r="L9" s="48" t="s">
        <v>859</v>
      </c>
      <c r="M9" s="48" t="s">
        <v>858</v>
      </c>
      <c r="N9" s="48" t="s">
        <v>858</v>
      </c>
      <c r="O9" s="48" t="s">
        <v>854</v>
      </c>
      <c r="P9" s="48" t="s">
        <v>858</v>
      </c>
      <c r="Q9" s="48" t="s">
        <v>852</v>
      </c>
      <c r="R9" s="48" t="s">
        <v>860</v>
      </c>
      <c r="S9" s="48" t="s">
        <v>858</v>
      </c>
      <c r="T9" s="50"/>
      <c r="U9" s="7" t="str">
        <f t="shared" si="4"/>
        <v>國一愛</v>
      </c>
      <c r="V9" s="48" t="s">
        <v>859</v>
      </c>
      <c r="W9" s="48" t="s">
        <v>858</v>
      </c>
      <c r="X9" s="48" t="s">
        <v>858</v>
      </c>
      <c r="Y9" s="48" t="s">
        <v>858</v>
      </c>
    </row>
    <row r="10" spans="1:25" ht="42.75" x14ac:dyDescent="0.25">
      <c r="A10" s="7" t="s">
        <v>439</v>
      </c>
      <c r="B10" s="48" t="s">
        <v>861</v>
      </c>
      <c r="C10" s="48" t="s">
        <v>862</v>
      </c>
      <c r="D10" s="48" t="s">
        <v>862</v>
      </c>
      <c r="E10" s="48" t="s">
        <v>856</v>
      </c>
      <c r="F10" s="48" t="s">
        <v>862</v>
      </c>
      <c r="G10" s="48" t="s">
        <v>850</v>
      </c>
      <c r="H10" s="48" t="s">
        <v>861</v>
      </c>
      <c r="I10" s="48" t="s">
        <v>1050</v>
      </c>
      <c r="J10" s="49"/>
      <c r="K10" s="7" t="str">
        <f t="shared" si="3"/>
        <v>國一信</v>
      </c>
      <c r="L10" s="48" t="s">
        <v>854</v>
      </c>
      <c r="M10" s="48" t="s">
        <v>854</v>
      </c>
      <c r="N10" s="48" t="s">
        <v>861</v>
      </c>
      <c r="O10" s="48" t="s">
        <v>861</v>
      </c>
      <c r="P10" s="48" t="s">
        <v>854</v>
      </c>
      <c r="Q10" s="48" t="s">
        <v>854</v>
      </c>
      <c r="R10" s="48" t="s">
        <v>854</v>
      </c>
      <c r="S10" s="48" t="s">
        <v>861</v>
      </c>
      <c r="U10" s="7" t="str">
        <f t="shared" si="4"/>
        <v>國一信</v>
      </c>
      <c r="V10" s="48" t="s">
        <v>854</v>
      </c>
      <c r="W10" s="48" t="s">
        <v>861</v>
      </c>
      <c r="X10" s="48" t="s">
        <v>861</v>
      </c>
      <c r="Y10" s="48" t="s">
        <v>861</v>
      </c>
    </row>
    <row r="11" spans="1:25" ht="16.5" x14ac:dyDescent="0.25">
      <c r="A11" s="7" t="s">
        <v>277</v>
      </c>
      <c r="B11" s="48" t="s">
        <v>856</v>
      </c>
      <c r="C11" s="48" t="s">
        <v>863</v>
      </c>
      <c r="D11" s="48" t="s">
        <v>863</v>
      </c>
      <c r="E11" s="48" t="s">
        <v>848</v>
      </c>
      <c r="F11" s="48" t="s">
        <v>864</v>
      </c>
      <c r="G11" s="48" t="s">
        <v>864</v>
      </c>
      <c r="H11" s="48" t="s">
        <v>848</v>
      </c>
      <c r="I11" s="48" t="s">
        <v>848</v>
      </c>
      <c r="J11" s="49"/>
      <c r="K11" s="7" t="str">
        <f t="shared" si="3"/>
        <v>國一義</v>
      </c>
      <c r="L11" s="48" t="s">
        <v>863</v>
      </c>
      <c r="M11" s="48" t="s">
        <v>863</v>
      </c>
      <c r="N11" s="48" t="s">
        <v>856</v>
      </c>
      <c r="O11" s="48" t="s">
        <v>848</v>
      </c>
      <c r="P11" s="48" t="s">
        <v>848</v>
      </c>
      <c r="Q11" s="48" t="s">
        <v>865</v>
      </c>
      <c r="R11" s="48" t="s">
        <v>865</v>
      </c>
      <c r="S11" s="48" t="s">
        <v>863</v>
      </c>
      <c r="U11" s="7" t="str">
        <f t="shared" si="4"/>
        <v>國一義</v>
      </c>
      <c r="V11" s="48" t="s">
        <v>848</v>
      </c>
      <c r="W11" s="48" t="s">
        <v>863</v>
      </c>
      <c r="X11" s="48" t="s">
        <v>863</v>
      </c>
      <c r="Y11" s="48" t="s">
        <v>863</v>
      </c>
    </row>
    <row r="12" spans="1:25" ht="16.5" x14ac:dyDescent="0.25">
      <c r="A12" s="7" t="s">
        <v>220</v>
      </c>
      <c r="B12" s="48" t="s">
        <v>13</v>
      </c>
      <c r="C12" s="48" t="s">
        <v>866</v>
      </c>
      <c r="D12" s="48" t="s">
        <v>13</v>
      </c>
      <c r="E12" s="48" t="s">
        <v>866</v>
      </c>
      <c r="F12" s="48" t="s">
        <v>13</v>
      </c>
      <c r="G12" s="48" t="s">
        <v>866</v>
      </c>
      <c r="H12" s="48" t="s">
        <v>13</v>
      </c>
      <c r="I12" s="48" t="s">
        <v>866</v>
      </c>
      <c r="J12" s="9">
        <v>64</v>
      </c>
      <c r="K12" s="7" t="str">
        <f t="shared" si="3"/>
        <v>國一和</v>
      </c>
      <c r="L12" s="48" t="s">
        <v>866</v>
      </c>
      <c r="M12" s="48" t="s">
        <v>867</v>
      </c>
      <c r="N12" s="48" t="s">
        <v>866</v>
      </c>
      <c r="O12" s="48" t="s">
        <v>13</v>
      </c>
      <c r="P12" s="48" t="s">
        <v>866</v>
      </c>
      <c r="Q12" s="48" t="s">
        <v>13</v>
      </c>
      <c r="R12" s="48" t="s">
        <v>13</v>
      </c>
      <c r="S12" s="48" t="s">
        <v>866</v>
      </c>
      <c r="T12" s="9">
        <v>64</v>
      </c>
      <c r="U12" s="7" t="str">
        <f t="shared" si="4"/>
        <v>國一和</v>
      </c>
      <c r="V12" s="48" t="s">
        <v>13</v>
      </c>
      <c r="W12" s="48" t="s">
        <v>866</v>
      </c>
      <c r="X12" s="48" t="s">
        <v>866</v>
      </c>
      <c r="Y12" s="48" t="s">
        <v>866</v>
      </c>
    </row>
    <row r="13" spans="1:25" ht="16.5" x14ac:dyDescent="0.25">
      <c r="A13" s="7" t="s">
        <v>432</v>
      </c>
      <c r="B13" s="48" t="s">
        <v>23</v>
      </c>
      <c r="C13" s="48" t="s">
        <v>868</v>
      </c>
      <c r="D13" s="48" t="s">
        <v>23</v>
      </c>
      <c r="E13" s="48" t="s">
        <v>868</v>
      </c>
      <c r="F13" s="48" t="s">
        <v>23</v>
      </c>
      <c r="G13" s="48" t="s">
        <v>868</v>
      </c>
      <c r="H13" s="48" t="s">
        <v>23</v>
      </c>
      <c r="I13" s="48" t="s">
        <v>868</v>
      </c>
      <c r="J13" s="9">
        <f>COUNTA(B6:I13)</f>
        <v>64</v>
      </c>
      <c r="K13" s="7" t="str">
        <f t="shared" si="3"/>
        <v>國一平</v>
      </c>
      <c r="L13" s="48" t="s">
        <v>856</v>
      </c>
      <c r="M13" s="48" t="s">
        <v>856</v>
      </c>
      <c r="N13" s="48" t="s">
        <v>868</v>
      </c>
      <c r="O13" s="48" t="s">
        <v>23</v>
      </c>
      <c r="P13" s="48" t="s">
        <v>868</v>
      </c>
      <c r="Q13" s="48" t="s">
        <v>23</v>
      </c>
      <c r="R13" s="48" t="s">
        <v>23</v>
      </c>
      <c r="S13" s="48" t="s">
        <v>868</v>
      </c>
      <c r="T13" s="9">
        <f>COUNTA(L6:S13)</f>
        <v>64</v>
      </c>
      <c r="U13" s="7" t="str">
        <f t="shared" si="4"/>
        <v>國一平</v>
      </c>
      <c r="V13" s="48" t="s">
        <v>23</v>
      </c>
      <c r="W13" s="48" t="s">
        <v>868</v>
      </c>
      <c r="X13" s="48" t="s">
        <v>868</v>
      </c>
      <c r="Y13" s="48" t="s">
        <v>868</v>
      </c>
    </row>
    <row r="14" spans="1:25" ht="15.75" x14ac:dyDescent="0.25">
      <c r="A14" s="57"/>
      <c r="B14" s="105" t="str">
        <f>B2</f>
        <v>108.1.16(三)</v>
      </c>
      <c r="C14" s="105"/>
      <c r="D14" s="105"/>
      <c r="E14" s="105"/>
      <c r="F14" s="105"/>
      <c r="G14" s="105"/>
      <c r="H14" s="105"/>
      <c r="I14" s="105"/>
      <c r="J14" s="9"/>
      <c r="K14" s="57"/>
      <c r="L14" s="108" t="str">
        <f>L2</f>
        <v>108.1.17(四)</v>
      </c>
      <c r="M14" s="109"/>
      <c r="N14" s="109"/>
      <c r="O14" s="109"/>
      <c r="P14" s="109"/>
      <c r="Q14" s="109"/>
      <c r="R14" s="109"/>
      <c r="S14" s="110"/>
      <c r="T14" s="9"/>
      <c r="U14" s="57"/>
      <c r="V14" s="108" t="str">
        <f>V2</f>
        <v>108.1.18(五)</v>
      </c>
      <c r="W14" s="109"/>
      <c r="X14" s="109"/>
      <c r="Y14" s="110"/>
    </row>
    <row r="15" spans="1:25" ht="49.5" x14ac:dyDescent="0.25">
      <c r="A15" s="57" t="s">
        <v>345</v>
      </c>
      <c r="B15" s="57" t="s">
        <v>838</v>
      </c>
      <c r="C15" s="11" t="s">
        <v>839</v>
      </c>
      <c r="D15" s="57" t="s">
        <v>838</v>
      </c>
      <c r="E15" s="11" t="s">
        <v>825</v>
      </c>
      <c r="F15" s="11" t="s">
        <v>838</v>
      </c>
      <c r="G15" s="11" t="s">
        <v>838</v>
      </c>
      <c r="H15" s="57" t="s">
        <v>838</v>
      </c>
      <c r="I15" s="57" t="s">
        <v>840</v>
      </c>
      <c r="J15" s="9"/>
      <c r="K15" s="57" t="s">
        <v>345</v>
      </c>
      <c r="L15" s="57" t="s">
        <v>838</v>
      </c>
      <c r="M15" s="11" t="s">
        <v>841</v>
      </c>
      <c r="N15" s="57" t="s">
        <v>838</v>
      </c>
      <c r="O15" s="11" t="s">
        <v>842</v>
      </c>
      <c r="P15" s="11" t="s">
        <v>838</v>
      </c>
      <c r="Q15" s="11" t="s">
        <v>843</v>
      </c>
      <c r="R15" s="57" t="s">
        <v>838</v>
      </c>
      <c r="S15" s="11" t="s">
        <v>844</v>
      </c>
      <c r="T15" s="9"/>
      <c r="U15" s="57" t="s">
        <v>345</v>
      </c>
      <c r="V15" s="57" t="s">
        <v>845</v>
      </c>
      <c r="W15" s="108" t="s">
        <v>846</v>
      </c>
      <c r="X15" s="109"/>
      <c r="Y15" s="110"/>
    </row>
    <row r="16" spans="1:25" ht="16.5" x14ac:dyDescent="0.25">
      <c r="A16" s="57" t="s">
        <v>340</v>
      </c>
      <c r="B16" s="57" t="str">
        <f>$B$4</f>
        <v>第一節</v>
      </c>
      <c r="C16" s="57" t="str">
        <f>$C$4</f>
        <v>第二節</v>
      </c>
      <c r="D16" s="57" t="str">
        <f>$D$4</f>
        <v>第三節</v>
      </c>
      <c r="E16" s="57" t="str">
        <f>$E$4</f>
        <v>第四節</v>
      </c>
      <c r="F16" s="57" t="str">
        <f>$F$4</f>
        <v>第五節</v>
      </c>
      <c r="G16" s="57" t="str">
        <f>$G$4</f>
        <v>第六節</v>
      </c>
      <c r="H16" s="57" t="str">
        <f>$H$4</f>
        <v>第七節</v>
      </c>
      <c r="I16" s="57" t="str">
        <f>$I$4</f>
        <v>第八節</v>
      </c>
      <c r="J16" s="9"/>
      <c r="K16" s="57" t="s">
        <v>340</v>
      </c>
      <c r="L16" s="57" t="str">
        <f>$L$4</f>
        <v>第一節</v>
      </c>
      <c r="M16" s="57" t="str">
        <f>$M$4</f>
        <v>第二節</v>
      </c>
      <c r="N16" s="57" t="str">
        <f>$N$4</f>
        <v>第三節</v>
      </c>
      <c r="O16" s="57" t="str">
        <f>$O$4</f>
        <v>第四節</v>
      </c>
      <c r="P16" s="57" t="str">
        <f>$P$4</f>
        <v>第五節</v>
      </c>
      <c r="Q16" s="57" t="str">
        <f>$Q$4</f>
        <v>第六節</v>
      </c>
      <c r="R16" s="57" t="str">
        <f>$R$4</f>
        <v>第七節</v>
      </c>
      <c r="S16" s="57" t="str">
        <f>$S$4</f>
        <v>第八節</v>
      </c>
      <c r="T16" s="9"/>
      <c r="U16" s="57" t="s">
        <v>340</v>
      </c>
      <c r="V16" s="57" t="str">
        <f>$V$4</f>
        <v>第一節</v>
      </c>
      <c r="W16" s="57" t="str">
        <f>$W$4</f>
        <v>第二節</v>
      </c>
      <c r="X16" s="57" t="str">
        <f>$X$4</f>
        <v>第三節</v>
      </c>
      <c r="Y16" s="57" t="str">
        <f>$Y$4</f>
        <v>第四節</v>
      </c>
    </row>
    <row r="17" spans="1:25" ht="16.5" x14ac:dyDescent="0.25">
      <c r="A17" s="7" t="s">
        <v>421</v>
      </c>
      <c r="B17" s="48" t="s">
        <v>459</v>
      </c>
      <c r="C17" s="48" t="s">
        <v>869</v>
      </c>
      <c r="D17" s="48" t="s">
        <v>870</v>
      </c>
      <c r="E17" s="48" t="s">
        <v>871</v>
      </c>
      <c r="F17" s="48" t="s">
        <v>459</v>
      </c>
      <c r="G17" s="48" t="s">
        <v>869</v>
      </c>
      <c r="H17" s="48" t="s">
        <v>869</v>
      </c>
      <c r="I17" s="48" t="s">
        <v>872</v>
      </c>
      <c r="J17" s="9"/>
      <c r="K17" s="7" t="str">
        <f>A17</f>
        <v>國二忠</v>
      </c>
      <c r="L17" s="48" t="s">
        <v>871</v>
      </c>
      <c r="M17" s="48" t="s">
        <v>871</v>
      </c>
      <c r="N17" s="48" t="s">
        <v>873</v>
      </c>
      <c r="O17" s="48" t="s">
        <v>459</v>
      </c>
      <c r="P17" s="48" t="s">
        <v>850</v>
      </c>
      <c r="Q17" s="48" t="s">
        <v>869</v>
      </c>
      <c r="R17" s="48" t="s">
        <v>459</v>
      </c>
      <c r="S17" s="48" t="s">
        <v>869</v>
      </c>
      <c r="T17" s="9"/>
      <c r="U17" s="7" t="str">
        <f>A17</f>
        <v>國二忠</v>
      </c>
      <c r="V17" s="48" t="s">
        <v>871</v>
      </c>
      <c r="W17" s="48" t="s">
        <v>869</v>
      </c>
      <c r="X17" s="48" t="s">
        <v>869</v>
      </c>
      <c r="Y17" s="48" t="s">
        <v>869</v>
      </c>
    </row>
    <row r="18" spans="1:25" ht="16.5" x14ac:dyDescent="0.25">
      <c r="A18" s="7" t="s">
        <v>186</v>
      </c>
      <c r="B18" s="48" t="s">
        <v>860</v>
      </c>
      <c r="C18" s="48" t="s">
        <v>874</v>
      </c>
      <c r="D18" s="48" t="s">
        <v>874</v>
      </c>
      <c r="E18" s="48" t="s">
        <v>875</v>
      </c>
      <c r="F18" s="48" t="s">
        <v>876</v>
      </c>
      <c r="G18" s="48" t="s">
        <v>875</v>
      </c>
      <c r="H18" s="48" t="s">
        <v>874</v>
      </c>
      <c r="I18" s="48" t="s">
        <v>874</v>
      </c>
      <c r="J18" s="9"/>
      <c r="K18" s="7" t="str">
        <f t="shared" ref="K18:K24" si="5">A18</f>
        <v>國二孝</v>
      </c>
      <c r="L18" s="48" t="s">
        <v>874</v>
      </c>
      <c r="M18" s="48" t="s">
        <v>873</v>
      </c>
      <c r="N18" s="48" t="s">
        <v>877</v>
      </c>
      <c r="O18" s="48" t="s">
        <v>874</v>
      </c>
      <c r="P18" s="48" t="s">
        <v>874</v>
      </c>
      <c r="Q18" s="48" t="s">
        <v>874</v>
      </c>
      <c r="R18" s="48" t="s">
        <v>856</v>
      </c>
      <c r="S18" s="48" t="s">
        <v>874</v>
      </c>
      <c r="T18" s="9"/>
      <c r="U18" s="7" t="str">
        <f t="shared" ref="U18:U24" si="6">A18</f>
        <v>國二孝</v>
      </c>
      <c r="V18" s="48" t="s">
        <v>878</v>
      </c>
      <c r="W18" s="48" t="s">
        <v>874</v>
      </c>
      <c r="X18" s="48" t="s">
        <v>874</v>
      </c>
      <c r="Y18" s="48" t="s">
        <v>874</v>
      </c>
    </row>
    <row r="19" spans="1:25" ht="16.5" x14ac:dyDescent="0.25">
      <c r="A19" s="7" t="s">
        <v>416</v>
      </c>
      <c r="B19" s="48" t="s">
        <v>875</v>
      </c>
      <c r="C19" s="48" t="s">
        <v>875</v>
      </c>
      <c r="D19" s="48" t="s">
        <v>879</v>
      </c>
      <c r="E19" s="48" t="s">
        <v>880</v>
      </c>
      <c r="F19" s="48" t="s">
        <v>875</v>
      </c>
      <c r="G19" s="48" t="s">
        <v>880</v>
      </c>
      <c r="H19" s="48" t="s">
        <v>875</v>
      </c>
      <c r="I19" s="48" t="s">
        <v>880</v>
      </c>
      <c r="J19" s="9"/>
      <c r="K19" s="7" t="str">
        <f t="shared" si="5"/>
        <v>國二仁</v>
      </c>
      <c r="L19" s="48" t="s">
        <v>880</v>
      </c>
      <c r="M19" s="48" t="s">
        <v>881</v>
      </c>
      <c r="N19" s="48" t="s">
        <v>880</v>
      </c>
      <c r="O19" s="48" t="s">
        <v>875</v>
      </c>
      <c r="P19" s="48" t="s">
        <v>880</v>
      </c>
      <c r="Q19" s="48" t="s">
        <v>875</v>
      </c>
      <c r="R19" s="48" t="s">
        <v>875</v>
      </c>
      <c r="S19" s="48" t="s">
        <v>850</v>
      </c>
      <c r="T19" s="9"/>
      <c r="U19" s="7" t="str">
        <f t="shared" si="6"/>
        <v>國二仁</v>
      </c>
      <c r="V19" s="48" t="s">
        <v>875</v>
      </c>
      <c r="W19" s="48" t="s">
        <v>880</v>
      </c>
      <c r="X19" s="48" t="s">
        <v>880</v>
      </c>
      <c r="Y19" s="48" t="s">
        <v>880</v>
      </c>
    </row>
    <row r="20" spans="1:25" ht="28.5" x14ac:dyDescent="0.25">
      <c r="A20" s="7" t="s">
        <v>292</v>
      </c>
      <c r="B20" s="48" t="s">
        <v>18</v>
      </c>
      <c r="C20" s="48" t="s">
        <v>882</v>
      </c>
      <c r="D20" s="48" t="s">
        <v>882</v>
      </c>
      <c r="E20" s="48" t="s">
        <v>881</v>
      </c>
      <c r="F20" s="58" t="s">
        <v>1054</v>
      </c>
      <c r="G20" s="58" t="s">
        <v>1055</v>
      </c>
      <c r="H20" s="48" t="s">
        <v>876</v>
      </c>
      <c r="I20" s="48" t="s">
        <v>875</v>
      </c>
      <c r="J20" s="9"/>
      <c r="K20" s="7" t="str">
        <f t="shared" si="5"/>
        <v>國二愛</v>
      </c>
      <c r="L20" s="48" t="s">
        <v>876</v>
      </c>
      <c r="M20" s="48" t="s">
        <v>882</v>
      </c>
      <c r="N20" s="48" t="s">
        <v>879</v>
      </c>
      <c r="O20" s="48" t="s">
        <v>882</v>
      </c>
      <c r="P20" s="48" t="s">
        <v>877</v>
      </c>
      <c r="Q20" s="48" t="s">
        <v>882</v>
      </c>
      <c r="R20" s="48" t="s">
        <v>882</v>
      </c>
      <c r="S20" s="48" t="s">
        <v>867</v>
      </c>
      <c r="T20" s="9"/>
      <c r="U20" s="7" t="str">
        <f t="shared" si="6"/>
        <v>國二愛</v>
      </c>
      <c r="V20" s="48" t="s">
        <v>856</v>
      </c>
      <c r="W20" s="48" t="s">
        <v>882</v>
      </c>
      <c r="X20" s="48" t="s">
        <v>882</v>
      </c>
      <c r="Y20" s="48" t="s">
        <v>882</v>
      </c>
    </row>
    <row r="21" spans="1:25" ht="16.5" x14ac:dyDescent="0.25">
      <c r="A21" s="7" t="s">
        <v>283</v>
      </c>
      <c r="B21" s="48" t="s">
        <v>876</v>
      </c>
      <c r="C21" s="48" t="s">
        <v>876</v>
      </c>
      <c r="D21" s="48" t="s">
        <v>883</v>
      </c>
      <c r="E21" s="48" t="s">
        <v>883</v>
      </c>
      <c r="F21" s="48" t="s">
        <v>854</v>
      </c>
      <c r="G21" s="48" t="s">
        <v>883</v>
      </c>
      <c r="H21" s="48" t="s">
        <v>854</v>
      </c>
      <c r="I21" s="48" t="s">
        <v>854</v>
      </c>
      <c r="J21" s="9"/>
      <c r="K21" s="7" t="str">
        <f t="shared" si="5"/>
        <v>國二信</v>
      </c>
      <c r="L21" s="48" t="s">
        <v>883</v>
      </c>
      <c r="M21" s="48" t="s">
        <v>883</v>
      </c>
      <c r="N21" s="48" t="s">
        <v>876</v>
      </c>
      <c r="O21" s="48" t="s">
        <v>876</v>
      </c>
      <c r="P21" s="48" t="s">
        <v>876</v>
      </c>
      <c r="Q21" s="48" t="s">
        <v>883</v>
      </c>
      <c r="R21" s="48" t="s">
        <v>883</v>
      </c>
      <c r="S21" s="48" t="s">
        <v>876</v>
      </c>
      <c r="T21" s="9"/>
      <c r="U21" s="7" t="str">
        <f t="shared" si="6"/>
        <v>國二信</v>
      </c>
      <c r="V21" s="48" t="s">
        <v>876</v>
      </c>
      <c r="W21" s="48" t="s">
        <v>883</v>
      </c>
      <c r="X21" s="48" t="s">
        <v>883</v>
      </c>
      <c r="Y21" s="48" t="s">
        <v>883</v>
      </c>
    </row>
    <row r="22" spans="1:25" ht="16.5" x14ac:dyDescent="0.25">
      <c r="A22" s="7" t="s">
        <v>409</v>
      </c>
      <c r="B22" s="48" t="s">
        <v>15</v>
      </c>
      <c r="C22" s="48" t="s">
        <v>856</v>
      </c>
      <c r="D22" s="48" t="s">
        <v>884</v>
      </c>
      <c r="E22" s="48" t="s">
        <v>876</v>
      </c>
      <c r="F22" s="48" t="s">
        <v>15</v>
      </c>
      <c r="G22" s="48" t="s">
        <v>884</v>
      </c>
      <c r="H22" s="48" t="s">
        <v>856</v>
      </c>
      <c r="I22" s="48" t="s">
        <v>884</v>
      </c>
      <c r="J22" s="9"/>
      <c r="K22" s="7" t="str">
        <f t="shared" si="5"/>
        <v>國二義</v>
      </c>
      <c r="L22" s="48" t="s">
        <v>884</v>
      </c>
      <c r="M22" s="48" t="s">
        <v>884</v>
      </c>
      <c r="N22" s="48" t="s">
        <v>885</v>
      </c>
      <c r="O22" s="48" t="s">
        <v>885</v>
      </c>
      <c r="P22" s="48" t="s">
        <v>884</v>
      </c>
      <c r="Q22" s="48" t="s">
        <v>876</v>
      </c>
      <c r="R22" s="48" t="s">
        <v>15</v>
      </c>
      <c r="S22" s="48" t="s">
        <v>865</v>
      </c>
      <c r="T22" s="9"/>
      <c r="U22" s="7" t="str">
        <f t="shared" si="6"/>
        <v>國二義</v>
      </c>
      <c r="V22" s="48" t="s">
        <v>867</v>
      </c>
      <c r="W22" s="48" t="s">
        <v>884</v>
      </c>
      <c r="X22" s="48" t="s">
        <v>884</v>
      </c>
      <c r="Y22" s="48" t="s">
        <v>884</v>
      </c>
    </row>
    <row r="23" spans="1:25" ht="16.5" x14ac:dyDescent="0.25">
      <c r="A23" s="7" t="s">
        <v>306</v>
      </c>
      <c r="B23" s="48" t="s">
        <v>8</v>
      </c>
      <c r="C23" s="48" t="s">
        <v>886</v>
      </c>
      <c r="D23" s="48" t="s">
        <v>8</v>
      </c>
      <c r="E23" s="48" t="s">
        <v>886</v>
      </c>
      <c r="F23" s="48" t="s">
        <v>8</v>
      </c>
      <c r="G23" s="48" t="s">
        <v>886</v>
      </c>
      <c r="H23" s="48" t="s">
        <v>8</v>
      </c>
      <c r="I23" s="48" t="s">
        <v>860</v>
      </c>
      <c r="J23" s="9">
        <v>64</v>
      </c>
      <c r="K23" s="7" t="str">
        <f t="shared" si="5"/>
        <v>國二和</v>
      </c>
      <c r="L23" s="48" t="s">
        <v>850</v>
      </c>
      <c r="M23" s="48" t="s">
        <v>887</v>
      </c>
      <c r="N23" s="48" t="s">
        <v>886</v>
      </c>
      <c r="O23" s="48" t="s">
        <v>8</v>
      </c>
      <c r="P23" s="48" t="s">
        <v>886</v>
      </c>
      <c r="Q23" s="48" t="s">
        <v>8</v>
      </c>
      <c r="R23" s="48" t="s">
        <v>8</v>
      </c>
      <c r="S23" s="48" t="s">
        <v>886</v>
      </c>
      <c r="T23" s="9">
        <v>64</v>
      </c>
      <c r="U23" s="7" t="str">
        <f t="shared" si="6"/>
        <v>國二和</v>
      </c>
      <c r="V23" s="48" t="s">
        <v>8</v>
      </c>
      <c r="W23" s="48" t="s">
        <v>886</v>
      </c>
      <c r="X23" s="48" t="s">
        <v>886</v>
      </c>
      <c r="Y23" s="48" t="s">
        <v>886</v>
      </c>
    </row>
    <row r="24" spans="1:25" ht="16.5" x14ac:dyDescent="0.25">
      <c r="A24" s="7" t="s">
        <v>210</v>
      </c>
      <c r="B24" s="48" t="s">
        <v>888</v>
      </c>
      <c r="C24" s="48" t="s">
        <v>888</v>
      </c>
      <c r="D24" s="48" t="s">
        <v>18</v>
      </c>
      <c r="E24" s="48" t="s">
        <v>888</v>
      </c>
      <c r="F24" s="48" t="s">
        <v>888</v>
      </c>
      <c r="G24" s="48" t="s">
        <v>888</v>
      </c>
      <c r="H24" s="48" t="s">
        <v>18</v>
      </c>
      <c r="I24" s="48" t="s">
        <v>888</v>
      </c>
      <c r="J24" s="9">
        <f>COUNTA(B17:I24)</f>
        <v>64</v>
      </c>
      <c r="K24" s="7" t="str">
        <f t="shared" si="5"/>
        <v>國二平</v>
      </c>
      <c r="L24" s="48" t="s">
        <v>888</v>
      </c>
      <c r="M24" s="48" t="s">
        <v>888</v>
      </c>
      <c r="N24" s="48" t="s">
        <v>887</v>
      </c>
      <c r="O24" s="48" t="s">
        <v>18</v>
      </c>
      <c r="P24" s="48" t="s">
        <v>888</v>
      </c>
      <c r="Q24" s="48" t="s">
        <v>18</v>
      </c>
      <c r="R24" s="48" t="s">
        <v>18</v>
      </c>
      <c r="S24" s="48" t="s">
        <v>888</v>
      </c>
      <c r="T24" s="9">
        <f>COUNTA(L17:S24)</f>
        <v>64</v>
      </c>
      <c r="U24" s="7" t="str">
        <f t="shared" si="6"/>
        <v>國二平</v>
      </c>
      <c r="V24" s="48" t="s">
        <v>18</v>
      </c>
      <c r="W24" s="48" t="s">
        <v>888</v>
      </c>
      <c r="X24" s="48" t="s">
        <v>888</v>
      </c>
      <c r="Y24" s="48" t="s">
        <v>888</v>
      </c>
    </row>
    <row r="25" spans="1:25" ht="15.75" x14ac:dyDescent="0.25">
      <c r="A25" s="57"/>
      <c r="B25" s="105" t="str">
        <f>B2</f>
        <v>108.1.16(三)</v>
      </c>
      <c r="C25" s="105"/>
      <c r="D25" s="105"/>
      <c r="E25" s="105"/>
      <c r="F25" s="105"/>
      <c r="G25" s="105"/>
      <c r="H25" s="105"/>
      <c r="I25" s="105"/>
      <c r="J25" s="9"/>
      <c r="K25" s="57"/>
      <c r="L25" s="108" t="str">
        <f>L2</f>
        <v>108.1.17(四)</v>
      </c>
      <c r="M25" s="109"/>
      <c r="N25" s="109"/>
      <c r="O25" s="109"/>
      <c r="P25" s="109"/>
      <c r="Q25" s="109"/>
      <c r="R25" s="109"/>
      <c r="S25" s="110"/>
      <c r="T25" s="9"/>
      <c r="U25" s="57"/>
      <c r="V25" s="108" t="str">
        <f>V2</f>
        <v>108.1.18(五)</v>
      </c>
      <c r="W25" s="109"/>
      <c r="X25" s="109"/>
      <c r="Y25" s="110"/>
    </row>
    <row r="26" spans="1:25" ht="49.5" x14ac:dyDescent="0.25">
      <c r="A26" s="57" t="s">
        <v>345</v>
      </c>
      <c r="B26" s="57" t="s">
        <v>838</v>
      </c>
      <c r="C26" s="11" t="s">
        <v>839</v>
      </c>
      <c r="D26" s="57" t="s">
        <v>838</v>
      </c>
      <c r="E26" s="11" t="s">
        <v>825</v>
      </c>
      <c r="F26" s="11" t="s">
        <v>838</v>
      </c>
      <c r="G26" s="11" t="s">
        <v>838</v>
      </c>
      <c r="H26" s="57" t="s">
        <v>838</v>
      </c>
      <c r="I26" s="57" t="s">
        <v>840</v>
      </c>
      <c r="J26" s="9"/>
      <c r="K26" s="57" t="s">
        <v>345</v>
      </c>
      <c r="L26" s="57" t="s">
        <v>838</v>
      </c>
      <c r="M26" s="11" t="s">
        <v>841</v>
      </c>
      <c r="N26" s="57" t="s">
        <v>838</v>
      </c>
      <c r="O26" s="11" t="s">
        <v>842</v>
      </c>
      <c r="P26" s="11" t="s">
        <v>838</v>
      </c>
      <c r="Q26" s="11" t="s">
        <v>843</v>
      </c>
      <c r="R26" s="57" t="s">
        <v>838</v>
      </c>
      <c r="S26" s="11" t="s">
        <v>844</v>
      </c>
      <c r="T26" s="9"/>
      <c r="U26" s="57" t="s">
        <v>345</v>
      </c>
      <c r="V26" s="57" t="s">
        <v>845</v>
      </c>
      <c r="W26" s="108" t="s">
        <v>846</v>
      </c>
      <c r="X26" s="109"/>
      <c r="Y26" s="110"/>
    </row>
    <row r="27" spans="1:25" ht="16.5" x14ac:dyDescent="0.25">
      <c r="A27" s="57" t="s">
        <v>340</v>
      </c>
      <c r="B27" s="57" t="str">
        <f>$B$4</f>
        <v>第一節</v>
      </c>
      <c r="C27" s="57" t="str">
        <f>$C$4</f>
        <v>第二節</v>
      </c>
      <c r="D27" s="57" t="str">
        <f>$D$4</f>
        <v>第三節</v>
      </c>
      <c r="E27" s="57" t="str">
        <f>$E$4</f>
        <v>第四節</v>
      </c>
      <c r="F27" s="57" t="str">
        <f>$F$4</f>
        <v>第五節</v>
      </c>
      <c r="G27" s="57" t="str">
        <f>$G$4</f>
        <v>第六節</v>
      </c>
      <c r="H27" s="57" t="str">
        <f>$H$4</f>
        <v>第七節</v>
      </c>
      <c r="I27" s="57" t="str">
        <f>$I$4</f>
        <v>第八節</v>
      </c>
      <c r="J27" s="9"/>
      <c r="K27" s="57" t="s">
        <v>340</v>
      </c>
      <c r="L27" s="57" t="str">
        <f>$L$4</f>
        <v>第一節</v>
      </c>
      <c r="M27" s="57" t="str">
        <f>$M$4</f>
        <v>第二節</v>
      </c>
      <c r="N27" s="57" t="str">
        <f>$N$4</f>
        <v>第三節</v>
      </c>
      <c r="O27" s="57" t="str">
        <f>$O$4</f>
        <v>第四節</v>
      </c>
      <c r="P27" s="57" t="str">
        <f>$P$4</f>
        <v>第五節</v>
      </c>
      <c r="Q27" s="57" t="str">
        <f>$Q$4</f>
        <v>第六節</v>
      </c>
      <c r="R27" s="57" t="str">
        <f>$R$4</f>
        <v>第七節</v>
      </c>
      <c r="S27" s="57" t="str">
        <f>$S$4</f>
        <v>第八節</v>
      </c>
      <c r="T27" s="9"/>
      <c r="U27" s="57" t="s">
        <v>340</v>
      </c>
      <c r="V27" s="57" t="str">
        <f>$V$4</f>
        <v>第一節</v>
      </c>
      <c r="W27" s="57" t="str">
        <f>$W$4</f>
        <v>第二節</v>
      </c>
      <c r="X27" s="57" t="str">
        <f>$X$4</f>
        <v>第三節</v>
      </c>
      <c r="Y27" s="57" t="str">
        <f>$Y$4</f>
        <v>第四節</v>
      </c>
    </row>
    <row r="28" spans="1:25" ht="16.5" x14ac:dyDescent="0.25">
      <c r="A28" s="7" t="s">
        <v>393</v>
      </c>
      <c r="B28" s="48" t="s">
        <v>871</v>
      </c>
      <c r="C28" s="48" t="s">
        <v>871</v>
      </c>
      <c r="D28" s="48" t="s">
        <v>878</v>
      </c>
      <c r="E28" s="48" t="s">
        <v>889</v>
      </c>
      <c r="F28" s="48" t="s">
        <v>889</v>
      </c>
      <c r="G28" s="48" t="s">
        <v>889</v>
      </c>
      <c r="H28" s="48" t="s">
        <v>867</v>
      </c>
      <c r="I28" s="48" t="s">
        <v>889</v>
      </c>
      <c r="K28" s="7" t="str">
        <f>A28</f>
        <v>國三忠</v>
      </c>
      <c r="L28" s="48" t="s">
        <v>875</v>
      </c>
      <c r="M28" s="48" t="s">
        <v>875</v>
      </c>
      <c r="N28" s="48" t="s">
        <v>850</v>
      </c>
      <c r="O28" s="48" t="s">
        <v>871</v>
      </c>
      <c r="P28" s="48" t="s">
        <v>889</v>
      </c>
      <c r="Q28" s="48" t="s">
        <v>889</v>
      </c>
      <c r="R28" s="48" t="s">
        <v>871</v>
      </c>
      <c r="S28" s="48" t="s">
        <v>875</v>
      </c>
      <c r="T28" s="9"/>
      <c r="U28" s="7" t="str">
        <f>A28</f>
        <v>國三忠</v>
      </c>
      <c r="V28" s="48" t="s">
        <v>850</v>
      </c>
      <c r="W28" s="48" t="s">
        <v>889</v>
      </c>
      <c r="X28" s="48" t="s">
        <v>889</v>
      </c>
      <c r="Y28" s="48" t="s">
        <v>889</v>
      </c>
    </row>
    <row r="29" spans="1:25" ht="16.5" x14ac:dyDescent="0.25">
      <c r="A29" s="7" t="s">
        <v>390</v>
      </c>
      <c r="B29" s="48" t="s">
        <v>878</v>
      </c>
      <c r="C29" s="48" t="s">
        <v>878</v>
      </c>
      <c r="D29" s="48" t="s">
        <v>890</v>
      </c>
      <c r="E29" s="48" t="s">
        <v>890</v>
      </c>
      <c r="F29" s="48" t="s">
        <v>890</v>
      </c>
      <c r="G29" s="48" t="s">
        <v>878</v>
      </c>
      <c r="H29" s="48" t="s">
        <v>890</v>
      </c>
      <c r="I29" s="48" t="s">
        <v>890</v>
      </c>
      <c r="J29" s="9"/>
      <c r="K29" s="7" t="str">
        <f t="shared" ref="K29:K35" si="7">A29</f>
        <v>國三孝</v>
      </c>
      <c r="L29" s="48" t="s">
        <v>890</v>
      </c>
      <c r="M29" s="48" t="s">
        <v>890</v>
      </c>
      <c r="N29" s="48" t="s">
        <v>891</v>
      </c>
      <c r="O29" s="48" t="s">
        <v>891</v>
      </c>
      <c r="P29" s="48" t="s">
        <v>890</v>
      </c>
      <c r="Q29" s="48" t="s">
        <v>850</v>
      </c>
      <c r="R29" s="48" t="s">
        <v>850</v>
      </c>
      <c r="S29" s="48" t="s">
        <v>890</v>
      </c>
      <c r="T29" s="9"/>
      <c r="U29" s="7" t="str">
        <f t="shared" ref="U29:U35" si="8">A29</f>
        <v>國三孝</v>
      </c>
      <c r="V29" s="48" t="s">
        <v>892</v>
      </c>
      <c r="W29" s="48" t="s">
        <v>890</v>
      </c>
      <c r="X29" s="48" t="s">
        <v>890</v>
      </c>
      <c r="Y29" s="48" t="s">
        <v>890</v>
      </c>
    </row>
    <row r="30" spans="1:25" ht="16.5" x14ac:dyDescent="0.25">
      <c r="A30" s="7" t="s">
        <v>200</v>
      </c>
      <c r="B30" s="48" t="s">
        <v>893</v>
      </c>
      <c r="C30" s="48" t="s">
        <v>893</v>
      </c>
      <c r="D30" s="48" t="s">
        <v>894</v>
      </c>
      <c r="E30" s="48" t="s">
        <v>895</v>
      </c>
      <c r="F30" s="48" t="s">
        <v>871</v>
      </c>
      <c r="G30" s="48" t="s">
        <v>871</v>
      </c>
      <c r="H30" s="48" t="s">
        <v>871</v>
      </c>
      <c r="I30" s="48" t="s">
        <v>893</v>
      </c>
      <c r="J30" s="9"/>
      <c r="K30" s="7" t="str">
        <f t="shared" si="7"/>
        <v>國三仁</v>
      </c>
      <c r="L30" s="48" t="s">
        <v>893</v>
      </c>
      <c r="M30" s="48" t="s">
        <v>850</v>
      </c>
      <c r="N30" s="48" t="s">
        <v>870</v>
      </c>
      <c r="O30" s="48" t="s">
        <v>877</v>
      </c>
      <c r="P30" s="48" t="s">
        <v>871</v>
      </c>
      <c r="Q30" s="48" t="s">
        <v>871</v>
      </c>
      <c r="R30" s="48" t="s">
        <v>893</v>
      </c>
      <c r="S30" s="48" t="s">
        <v>893</v>
      </c>
      <c r="U30" s="7" t="str">
        <f t="shared" si="8"/>
        <v>國三仁</v>
      </c>
      <c r="V30" s="48" t="s">
        <v>891</v>
      </c>
      <c r="W30" s="48" t="s">
        <v>893</v>
      </c>
      <c r="X30" s="48" t="s">
        <v>893</v>
      </c>
      <c r="Y30" s="48" t="s">
        <v>893</v>
      </c>
    </row>
    <row r="31" spans="1:25" ht="16.5" x14ac:dyDescent="0.25">
      <c r="A31" s="7" t="s">
        <v>268</v>
      </c>
      <c r="B31" s="48" t="s">
        <v>894</v>
      </c>
      <c r="C31" s="48" t="s">
        <v>896</v>
      </c>
      <c r="D31" s="48" t="s">
        <v>850</v>
      </c>
      <c r="E31" s="48" t="s">
        <v>877</v>
      </c>
      <c r="F31" s="48" t="s">
        <v>896</v>
      </c>
      <c r="G31" s="48" t="s">
        <v>867</v>
      </c>
      <c r="H31" s="48" t="s">
        <v>896</v>
      </c>
      <c r="I31" s="48" t="s">
        <v>871</v>
      </c>
      <c r="J31" s="9"/>
      <c r="K31" s="7" t="str">
        <f t="shared" si="7"/>
        <v>國三愛</v>
      </c>
      <c r="L31" s="48" t="s">
        <v>878</v>
      </c>
      <c r="M31" s="48" t="s">
        <v>895</v>
      </c>
      <c r="N31" s="48" t="s">
        <v>896</v>
      </c>
      <c r="O31" s="48" t="s">
        <v>896</v>
      </c>
      <c r="P31" s="48" t="s">
        <v>878</v>
      </c>
      <c r="Q31" s="48" t="s">
        <v>878</v>
      </c>
      <c r="R31" s="48" t="s">
        <v>896</v>
      </c>
      <c r="S31" s="48" t="s">
        <v>896</v>
      </c>
      <c r="T31" s="9"/>
      <c r="U31" s="7" t="str">
        <f t="shared" si="8"/>
        <v>國三愛</v>
      </c>
      <c r="V31" s="48" t="s">
        <v>853</v>
      </c>
      <c r="W31" s="48" t="s">
        <v>896</v>
      </c>
      <c r="X31" s="48" t="s">
        <v>896</v>
      </c>
      <c r="Y31" s="48" t="s">
        <v>896</v>
      </c>
    </row>
    <row r="32" spans="1:25" ht="16.5" x14ac:dyDescent="0.25">
      <c r="A32" s="7" t="s">
        <v>385</v>
      </c>
      <c r="B32" s="48" t="s">
        <v>867</v>
      </c>
      <c r="C32" s="48" t="s">
        <v>897</v>
      </c>
      <c r="D32" s="48" t="s">
        <v>867</v>
      </c>
      <c r="E32" s="48" t="s">
        <v>867</v>
      </c>
      <c r="F32" s="48" t="s">
        <v>878</v>
      </c>
      <c r="G32" s="48" t="s">
        <v>897</v>
      </c>
      <c r="H32" s="48" t="s">
        <v>850</v>
      </c>
      <c r="I32" s="48" t="s">
        <v>897</v>
      </c>
      <c r="J32" s="9"/>
      <c r="K32" s="7" t="str">
        <f t="shared" si="7"/>
        <v>國三信</v>
      </c>
      <c r="L32" s="48" t="s">
        <v>897</v>
      </c>
      <c r="M32" s="48" t="s">
        <v>878</v>
      </c>
      <c r="N32" s="48" t="s">
        <v>895</v>
      </c>
      <c r="O32" s="48" t="s">
        <v>897</v>
      </c>
      <c r="P32" s="48" t="s">
        <v>867</v>
      </c>
      <c r="Q32" s="48" t="s">
        <v>867</v>
      </c>
      <c r="R32" s="48" t="s">
        <v>897</v>
      </c>
      <c r="S32" s="48" t="s">
        <v>897</v>
      </c>
      <c r="T32" s="9"/>
      <c r="U32" s="7" t="str">
        <f t="shared" si="8"/>
        <v>國三信</v>
      </c>
      <c r="V32" s="48" t="s">
        <v>898</v>
      </c>
      <c r="W32" s="48" t="s">
        <v>897</v>
      </c>
      <c r="X32" s="48" t="s">
        <v>897</v>
      </c>
      <c r="Y32" s="48" t="s">
        <v>897</v>
      </c>
    </row>
    <row r="33" spans="1:25" ht="28.5" x14ac:dyDescent="0.25">
      <c r="A33" s="7" t="s">
        <v>271</v>
      </c>
      <c r="B33" s="48" t="s">
        <v>899</v>
      </c>
      <c r="C33" s="48" t="s">
        <v>894</v>
      </c>
      <c r="D33" s="48" t="s">
        <v>899</v>
      </c>
      <c r="E33" s="48" t="s">
        <v>899</v>
      </c>
      <c r="F33" s="48" t="s">
        <v>900</v>
      </c>
      <c r="G33" s="57" t="s">
        <v>901</v>
      </c>
      <c r="H33" s="48" t="s">
        <v>899</v>
      </c>
      <c r="I33" s="48" t="s">
        <v>878</v>
      </c>
      <c r="J33" s="9"/>
      <c r="K33" s="7" t="str">
        <f t="shared" si="7"/>
        <v>國三義</v>
      </c>
      <c r="L33" s="48" t="s">
        <v>899</v>
      </c>
      <c r="M33" s="48" t="s">
        <v>899</v>
      </c>
      <c r="N33" s="48" t="s">
        <v>878</v>
      </c>
      <c r="O33" s="48" t="s">
        <v>899</v>
      </c>
      <c r="P33" s="48" t="s">
        <v>899</v>
      </c>
      <c r="Q33" s="48" t="s">
        <v>899</v>
      </c>
      <c r="R33" s="47" t="s">
        <v>902</v>
      </c>
      <c r="S33" s="47" t="s">
        <v>902</v>
      </c>
      <c r="T33" s="9"/>
      <c r="U33" s="7" t="str">
        <f t="shared" si="8"/>
        <v>國三義</v>
      </c>
      <c r="V33" s="48" t="s">
        <v>903</v>
      </c>
      <c r="W33" s="48" t="s">
        <v>899</v>
      </c>
      <c r="X33" s="48" t="s">
        <v>899</v>
      </c>
      <c r="Y33" s="48" t="s">
        <v>899</v>
      </c>
    </row>
    <row r="34" spans="1:25" ht="16.5" x14ac:dyDescent="0.25">
      <c r="A34" s="7" t="s">
        <v>223</v>
      </c>
      <c r="B34" s="48" t="s">
        <v>904</v>
      </c>
      <c r="C34" s="48" t="s">
        <v>895</v>
      </c>
      <c r="D34" s="48" t="s">
        <v>15</v>
      </c>
      <c r="E34" s="48" t="s">
        <v>904</v>
      </c>
      <c r="F34" s="48" t="s">
        <v>904</v>
      </c>
      <c r="G34" s="48" t="s">
        <v>904</v>
      </c>
      <c r="H34" s="48" t="s">
        <v>15</v>
      </c>
      <c r="I34" s="48" t="s">
        <v>904</v>
      </c>
      <c r="J34" s="9">
        <v>64</v>
      </c>
      <c r="K34" s="7" t="str">
        <f t="shared" si="7"/>
        <v>國三和</v>
      </c>
      <c r="L34" s="48" t="s">
        <v>904</v>
      </c>
      <c r="M34" s="48" t="s">
        <v>904</v>
      </c>
      <c r="N34" s="48" t="s">
        <v>15</v>
      </c>
      <c r="O34" s="48" t="s">
        <v>904</v>
      </c>
      <c r="P34" s="48" t="s">
        <v>904</v>
      </c>
      <c r="Q34" s="48" t="s">
        <v>15</v>
      </c>
      <c r="R34" s="48" t="s">
        <v>904</v>
      </c>
      <c r="S34" s="48" t="s">
        <v>904</v>
      </c>
      <c r="T34" s="9">
        <v>64</v>
      </c>
      <c r="U34" s="7" t="str">
        <f t="shared" si="8"/>
        <v>國三和</v>
      </c>
      <c r="V34" s="48" t="s">
        <v>15</v>
      </c>
      <c r="W34" s="48" t="s">
        <v>904</v>
      </c>
      <c r="X34" s="48" t="s">
        <v>904</v>
      </c>
      <c r="Y34" s="48" t="s">
        <v>904</v>
      </c>
    </row>
    <row r="35" spans="1:25" ht="16.5" x14ac:dyDescent="0.25">
      <c r="A35" s="7" t="s">
        <v>253</v>
      </c>
      <c r="B35" s="48" t="s">
        <v>20</v>
      </c>
      <c r="C35" s="48" t="s">
        <v>905</v>
      </c>
      <c r="D35" s="48" t="s">
        <v>20</v>
      </c>
      <c r="E35" s="48" t="s">
        <v>905</v>
      </c>
      <c r="F35" s="48" t="s">
        <v>20</v>
      </c>
      <c r="G35" s="48" t="s">
        <v>905</v>
      </c>
      <c r="H35" s="48" t="s">
        <v>20</v>
      </c>
      <c r="I35" s="48" t="s">
        <v>905</v>
      </c>
      <c r="J35" s="9">
        <f>COUNTA(B28:I35)</f>
        <v>64</v>
      </c>
      <c r="K35" s="7" t="str">
        <f t="shared" si="7"/>
        <v>國三平</v>
      </c>
      <c r="L35" s="48" t="s">
        <v>905</v>
      </c>
      <c r="M35" s="48" t="s">
        <v>905</v>
      </c>
      <c r="N35" s="48" t="s">
        <v>867</v>
      </c>
      <c r="O35" s="48" t="s">
        <v>20</v>
      </c>
      <c r="P35" s="48" t="s">
        <v>905</v>
      </c>
      <c r="Q35" s="48" t="s">
        <v>20</v>
      </c>
      <c r="R35" s="48" t="s">
        <v>20</v>
      </c>
      <c r="S35" s="48" t="s">
        <v>905</v>
      </c>
      <c r="T35" s="9">
        <f>COUNTA(L28:S35)</f>
        <v>64</v>
      </c>
      <c r="U35" s="7" t="str">
        <f t="shared" si="8"/>
        <v>國三平</v>
      </c>
      <c r="V35" s="48" t="s">
        <v>20</v>
      </c>
      <c r="W35" s="48" t="s">
        <v>905</v>
      </c>
      <c r="X35" s="48" t="s">
        <v>905</v>
      </c>
      <c r="Y35" s="48" t="s">
        <v>905</v>
      </c>
    </row>
    <row r="36" spans="1:25" ht="15.75" x14ac:dyDescent="0.25">
      <c r="A36" s="57"/>
      <c r="B36" s="105" t="str">
        <f>B2</f>
        <v>108.1.16(三)</v>
      </c>
      <c r="C36" s="105"/>
      <c r="D36" s="105"/>
      <c r="E36" s="105"/>
      <c r="F36" s="105"/>
      <c r="G36" s="105"/>
      <c r="H36" s="105"/>
      <c r="I36" s="105"/>
      <c r="J36" s="9"/>
      <c r="K36" s="57"/>
      <c r="L36" s="108" t="str">
        <f>L2</f>
        <v>108.1.17(四)</v>
      </c>
      <c r="M36" s="109"/>
      <c r="N36" s="109"/>
      <c r="O36" s="109"/>
      <c r="P36" s="109"/>
      <c r="Q36" s="109"/>
      <c r="R36" s="109"/>
      <c r="S36" s="110"/>
      <c r="T36" s="9"/>
      <c r="U36" s="57"/>
      <c r="V36" s="108" t="str">
        <f>V2</f>
        <v>108.1.18(五)</v>
      </c>
      <c r="W36" s="109"/>
      <c r="X36" s="109"/>
      <c r="Y36" s="110"/>
    </row>
    <row r="37" spans="1:25" ht="49.5" x14ac:dyDescent="0.25">
      <c r="A37" s="57" t="s">
        <v>345</v>
      </c>
      <c r="B37" s="57" t="s">
        <v>838</v>
      </c>
      <c r="C37" s="57" t="s">
        <v>906</v>
      </c>
      <c r="D37" s="57" t="s">
        <v>838</v>
      </c>
      <c r="E37" s="57" t="s">
        <v>840</v>
      </c>
      <c r="F37" s="57" t="s">
        <v>838</v>
      </c>
      <c r="G37" s="57" t="s">
        <v>907</v>
      </c>
      <c r="H37" s="57" t="s">
        <v>838</v>
      </c>
      <c r="I37" s="57" t="s">
        <v>908</v>
      </c>
      <c r="J37" s="9"/>
      <c r="K37" s="57" t="s">
        <v>345</v>
      </c>
      <c r="L37" s="57" t="s">
        <v>838</v>
      </c>
      <c r="M37" s="11" t="s">
        <v>909</v>
      </c>
      <c r="N37" s="57" t="s">
        <v>838</v>
      </c>
      <c r="O37" s="57" t="s">
        <v>842</v>
      </c>
      <c r="P37" s="57" t="s">
        <v>838</v>
      </c>
      <c r="Q37" s="57" t="s">
        <v>910</v>
      </c>
      <c r="R37" s="57" t="s">
        <v>838</v>
      </c>
      <c r="S37" s="57" t="s">
        <v>911</v>
      </c>
      <c r="T37" s="9"/>
      <c r="U37" s="57" t="s">
        <v>345</v>
      </c>
      <c r="V37" s="57" t="s">
        <v>843</v>
      </c>
      <c r="W37" s="108" t="s">
        <v>846</v>
      </c>
      <c r="X37" s="109"/>
      <c r="Y37" s="110"/>
    </row>
    <row r="38" spans="1:25" ht="16.5" x14ac:dyDescent="0.25">
      <c r="A38" s="57" t="s">
        <v>340</v>
      </c>
      <c r="B38" s="57" t="str">
        <f>$B$4</f>
        <v>第一節</v>
      </c>
      <c r="C38" s="57" t="str">
        <f>$C$4</f>
        <v>第二節</v>
      </c>
      <c r="D38" s="57" t="str">
        <f>$D$4</f>
        <v>第三節</v>
      </c>
      <c r="E38" s="57" t="str">
        <f>$E$4</f>
        <v>第四節</v>
      </c>
      <c r="F38" s="57" t="str">
        <f>$F$4</f>
        <v>第五節</v>
      </c>
      <c r="G38" s="57" t="str">
        <f>$G$4</f>
        <v>第六節</v>
      </c>
      <c r="H38" s="57" t="str">
        <f>$H$4</f>
        <v>第七節</v>
      </c>
      <c r="I38" s="57" t="str">
        <f>$I$4</f>
        <v>第八節</v>
      </c>
      <c r="J38" s="9"/>
      <c r="K38" s="57" t="s">
        <v>340</v>
      </c>
      <c r="L38" s="57" t="str">
        <f>$L$4</f>
        <v>第一節</v>
      </c>
      <c r="M38" s="57" t="str">
        <f>$M$4</f>
        <v>第二節</v>
      </c>
      <c r="N38" s="57" t="str">
        <f>$N$4</f>
        <v>第三節</v>
      </c>
      <c r="O38" s="57" t="str">
        <f>$O$4</f>
        <v>第四節</v>
      </c>
      <c r="P38" s="57" t="str">
        <f>$P$4</f>
        <v>第五節</v>
      </c>
      <c r="Q38" s="57" t="str">
        <f>$Q$4</f>
        <v>第六節</v>
      </c>
      <c r="R38" s="57" t="str">
        <f>$R$4</f>
        <v>第七節</v>
      </c>
      <c r="S38" s="57" t="str">
        <f>$S$4</f>
        <v>第八節</v>
      </c>
      <c r="T38" s="9"/>
      <c r="U38" s="57" t="s">
        <v>340</v>
      </c>
      <c r="V38" s="57" t="str">
        <f>$V$4</f>
        <v>第一節</v>
      </c>
      <c r="W38" s="57" t="str">
        <f>$W$4</f>
        <v>第二節</v>
      </c>
      <c r="X38" s="57" t="str">
        <f>$X$4</f>
        <v>第三節</v>
      </c>
      <c r="Y38" s="57" t="str">
        <f>$Y$4</f>
        <v>第四節</v>
      </c>
    </row>
    <row r="39" spans="1:25" ht="16.5" x14ac:dyDescent="0.25">
      <c r="A39" s="7" t="s">
        <v>373</v>
      </c>
      <c r="B39" s="48" t="s">
        <v>912</v>
      </c>
      <c r="C39" s="48" t="s">
        <v>913</v>
      </c>
      <c r="D39" s="48" t="s">
        <v>913</v>
      </c>
      <c r="E39" s="48" t="s">
        <v>912</v>
      </c>
      <c r="F39" s="48" t="s">
        <v>912</v>
      </c>
      <c r="G39" s="48" t="s">
        <v>913</v>
      </c>
      <c r="H39" s="48" t="s">
        <v>913</v>
      </c>
      <c r="I39" s="48" t="s">
        <v>912</v>
      </c>
      <c r="J39" s="9"/>
      <c r="K39" s="7" t="str">
        <f>A39</f>
        <v>高一忠</v>
      </c>
      <c r="L39" s="48" t="s">
        <v>912</v>
      </c>
      <c r="M39" s="48" t="s">
        <v>913</v>
      </c>
      <c r="N39" s="48" t="s">
        <v>913</v>
      </c>
      <c r="O39" s="48" t="s">
        <v>912</v>
      </c>
      <c r="P39" s="48" t="s">
        <v>912</v>
      </c>
      <c r="Q39" s="48" t="s">
        <v>913</v>
      </c>
      <c r="R39" s="48" t="s">
        <v>912</v>
      </c>
      <c r="S39" s="48" t="s">
        <v>912</v>
      </c>
      <c r="T39" s="9"/>
      <c r="U39" s="7" t="str">
        <f>A39</f>
        <v>高一忠</v>
      </c>
      <c r="V39" s="48" t="s">
        <v>912</v>
      </c>
      <c r="W39" s="48" t="s">
        <v>913</v>
      </c>
      <c r="X39" s="48" t="s">
        <v>913</v>
      </c>
      <c r="Y39" s="48" t="s">
        <v>913</v>
      </c>
    </row>
    <row r="40" spans="1:25" ht="16.5" x14ac:dyDescent="0.25">
      <c r="A40" s="7" t="s">
        <v>371</v>
      </c>
      <c r="B40" s="48" t="s">
        <v>914</v>
      </c>
      <c r="C40" s="48" t="s">
        <v>912</v>
      </c>
      <c r="D40" s="48" t="s">
        <v>914</v>
      </c>
      <c r="E40" s="48" t="s">
        <v>914</v>
      </c>
      <c r="F40" s="48" t="s">
        <v>850</v>
      </c>
      <c r="G40" s="48" t="s">
        <v>914</v>
      </c>
      <c r="H40" s="48" t="s">
        <v>912</v>
      </c>
      <c r="I40" s="48" t="s">
        <v>915</v>
      </c>
      <c r="J40" s="9"/>
      <c r="K40" s="7" t="str">
        <f t="shared" ref="K40:K49" si="9">A40</f>
        <v>高一孝</v>
      </c>
      <c r="L40" s="48" t="s">
        <v>916</v>
      </c>
      <c r="M40" s="48" t="s">
        <v>914</v>
      </c>
      <c r="N40" s="48" t="s">
        <v>915</v>
      </c>
      <c r="O40" s="48" t="s">
        <v>914</v>
      </c>
      <c r="P40" s="48" t="s">
        <v>915</v>
      </c>
      <c r="Q40" s="48" t="s">
        <v>914</v>
      </c>
      <c r="R40" s="48" t="s">
        <v>914</v>
      </c>
      <c r="S40" s="48" t="s">
        <v>915</v>
      </c>
      <c r="T40" s="9"/>
      <c r="U40" s="7" t="str">
        <f t="shared" ref="U40:U49" si="10">A40</f>
        <v>高一孝</v>
      </c>
      <c r="V40" s="48" t="s">
        <v>915</v>
      </c>
      <c r="W40" s="48" t="s">
        <v>914</v>
      </c>
      <c r="X40" s="48" t="s">
        <v>914</v>
      </c>
      <c r="Y40" s="48" t="s">
        <v>914</v>
      </c>
    </row>
    <row r="41" spans="1:25" ht="16.5" x14ac:dyDescent="0.25">
      <c r="A41" s="7" t="s">
        <v>177</v>
      </c>
      <c r="B41" s="48" t="s">
        <v>917</v>
      </c>
      <c r="C41" s="48" t="s">
        <v>917</v>
      </c>
      <c r="D41" s="48" t="s">
        <v>915</v>
      </c>
      <c r="E41" s="48" t="s">
        <v>917</v>
      </c>
      <c r="F41" s="48" t="s">
        <v>917</v>
      </c>
      <c r="G41" s="48" t="s">
        <v>917</v>
      </c>
      <c r="H41" s="48" t="s">
        <v>918</v>
      </c>
      <c r="I41" s="48" t="s">
        <v>895</v>
      </c>
      <c r="J41" s="9"/>
      <c r="K41" s="7" t="str">
        <f t="shared" si="9"/>
        <v>高一仁</v>
      </c>
      <c r="L41" s="48" t="s">
        <v>917</v>
      </c>
      <c r="M41" s="48" t="s">
        <v>917</v>
      </c>
      <c r="N41" s="48" t="s">
        <v>903</v>
      </c>
      <c r="O41" s="48" t="s">
        <v>919</v>
      </c>
      <c r="P41" s="48" t="s">
        <v>891</v>
      </c>
      <c r="Q41" s="48" t="s">
        <v>891</v>
      </c>
      <c r="R41" s="48" t="s">
        <v>917</v>
      </c>
      <c r="S41" s="48" t="s">
        <v>917</v>
      </c>
      <c r="T41" s="9"/>
      <c r="U41" s="7" t="str">
        <f t="shared" si="10"/>
        <v>高一仁</v>
      </c>
      <c r="V41" s="48" t="s">
        <v>920</v>
      </c>
      <c r="W41" s="48" t="s">
        <v>917</v>
      </c>
      <c r="X41" s="48" t="s">
        <v>917</v>
      </c>
      <c r="Y41" s="48" t="s">
        <v>917</v>
      </c>
    </row>
    <row r="42" spans="1:25" ht="16.5" x14ac:dyDescent="0.25">
      <c r="A42" s="7" t="s">
        <v>368</v>
      </c>
      <c r="B42" s="48" t="s">
        <v>921</v>
      </c>
      <c r="C42" s="48" t="s">
        <v>921</v>
      </c>
      <c r="D42" s="48" t="s">
        <v>895</v>
      </c>
      <c r="E42" s="48" t="s">
        <v>921</v>
      </c>
      <c r="F42" s="48" t="s">
        <v>915</v>
      </c>
      <c r="G42" s="48" t="s">
        <v>915</v>
      </c>
      <c r="H42" s="48" t="s">
        <v>921</v>
      </c>
      <c r="I42" s="48" t="s">
        <v>921</v>
      </c>
      <c r="J42" s="9"/>
      <c r="K42" s="7" t="str">
        <f t="shared" si="9"/>
        <v>高一愛</v>
      </c>
      <c r="L42" s="48" t="s">
        <v>919</v>
      </c>
      <c r="M42" s="48" t="s">
        <v>921</v>
      </c>
      <c r="N42" s="48" t="s">
        <v>921</v>
      </c>
      <c r="O42" s="48" t="s">
        <v>915</v>
      </c>
      <c r="P42" s="48" t="s">
        <v>903</v>
      </c>
      <c r="Q42" s="48" t="s">
        <v>921</v>
      </c>
      <c r="R42" s="48" t="s">
        <v>903</v>
      </c>
      <c r="S42" s="48" t="s">
        <v>903</v>
      </c>
      <c r="T42" s="9"/>
      <c r="U42" s="7" t="str">
        <f t="shared" si="10"/>
        <v>高一愛</v>
      </c>
      <c r="V42" s="48" t="s">
        <v>922</v>
      </c>
      <c r="W42" s="48" t="s">
        <v>921</v>
      </c>
      <c r="X42" s="48" t="s">
        <v>921</v>
      </c>
      <c r="Y42" s="48" t="s">
        <v>921</v>
      </c>
    </row>
    <row r="43" spans="1:25" ht="16.5" x14ac:dyDescent="0.25">
      <c r="A43" s="7" t="s">
        <v>367</v>
      </c>
      <c r="B43" s="48" t="s">
        <v>923</v>
      </c>
      <c r="C43" s="48" t="s">
        <v>915</v>
      </c>
      <c r="D43" s="48" t="s">
        <v>923</v>
      </c>
      <c r="E43" s="48" t="s">
        <v>864</v>
      </c>
      <c r="F43" s="48" t="s">
        <v>923</v>
      </c>
      <c r="G43" s="48" t="s">
        <v>923</v>
      </c>
      <c r="H43" s="48" t="s">
        <v>920</v>
      </c>
      <c r="I43" s="48" t="s">
        <v>923</v>
      </c>
      <c r="J43" s="9"/>
      <c r="K43" s="7" t="str">
        <f t="shared" si="9"/>
        <v>高一信</v>
      </c>
      <c r="L43" s="48" t="s">
        <v>915</v>
      </c>
      <c r="M43" s="48" t="s">
        <v>898</v>
      </c>
      <c r="N43" s="48" t="s">
        <v>919</v>
      </c>
      <c r="O43" s="48" t="s">
        <v>895</v>
      </c>
      <c r="P43" s="48" t="s">
        <v>898</v>
      </c>
      <c r="Q43" s="48" t="s">
        <v>923</v>
      </c>
      <c r="R43" s="48" t="s">
        <v>923</v>
      </c>
      <c r="S43" s="48" t="s">
        <v>898</v>
      </c>
      <c r="T43" s="9"/>
      <c r="U43" s="7" t="str">
        <f t="shared" si="10"/>
        <v>高一信</v>
      </c>
      <c r="V43" s="48" t="s">
        <v>918</v>
      </c>
      <c r="W43" s="48" t="s">
        <v>923</v>
      </c>
      <c r="X43" s="48" t="s">
        <v>923</v>
      </c>
      <c r="Y43" s="48" t="s">
        <v>923</v>
      </c>
    </row>
    <row r="44" spans="1:25" ht="16.5" x14ac:dyDescent="0.25">
      <c r="A44" s="7" t="s">
        <v>226</v>
      </c>
      <c r="B44" s="48" t="s">
        <v>877</v>
      </c>
      <c r="C44" s="48" t="s">
        <v>924</v>
      </c>
      <c r="D44" s="48" t="s">
        <v>864</v>
      </c>
      <c r="E44" s="48" t="s">
        <v>920</v>
      </c>
      <c r="F44" s="48" t="s">
        <v>924</v>
      </c>
      <c r="G44" s="48" t="s">
        <v>894</v>
      </c>
      <c r="H44" s="48" t="s">
        <v>895</v>
      </c>
      <c r="I44" s="48" t="s">
        <v>924</v>
      </c>
      <c r="J44" s="9"/>
      <c r="K44" s="7" t="str">
        <f t="shared" si="9"/>
        <v>高一義</v>
      </c>
      <c r="L44" s="48" t="s">
        <v>924</v>
      </c>
      <c r="M44" s="48" t="s">
        <v>919</v>
      </c>
      <c r="N44" s="48" t="s">
        <v>924</v>
      </c>
      <c r="O44" s="48" t="s">
        <v>894</v>
      </c>
      <c r="P44" s="48" t="s">
        <v>925</v>
      </c>
      <c r="Q44" s="48" t="s">
        <v>925</v>
      </c>
      <c r="R44" s="48" t="s">
        <v>924</v>
      </c>
      <c r="S44" s="48" t="s">
        <v>924</v>
      </c>
      <c r="T44" s="9"/>
      <c r="U44" s="7" t="str">
        <f t="shared" si="10"/>
        <v>高一義</v>
      </c>
      <c r="V44" s="48" t="s">
        <v>860</v>
      </c>
      <c r="W44" s="48" t="s">
        <v>924</v>
      </c>
      <c r="X44" s="48" t="s">
        <v>924</v>
      </c>
      <c r="Y44" s="48" t="s">
        <v>924</v>
      </c>
    </row>
    <row r="45" spans="1:25" ht="16.5" x14ac:dyDescent="0.25">
      <c r="A45" s="7" t="s">
        <v>262</v>
      </c>
      <c r="B45" s="48" t="s">
        <v>903</v>
      </c>
      <c r="C45" s="48" t="s">
        <v>903</v>
      </c>
      <c r="D45" s="48" t="s">
        <v>926</v>
      </c>
      <c r="E45" s="48" t="s">
        <v>926</v>
      </c>
      <c r="F45" s="48" t="s">
        <v>927</v>
      </c>
      <c r="G45" s="48" t="s">
        <v>927</v>
      </c>
      <c r="H45" s="48" t="s">
        <v>903</v>
      </c>
      <c r="I45" s="48" t="s">
        <v>894</v>
      </c>
      <c r="J45" s="9"/>
      <c r="K45" s="7" t="str">
        <f t="shared" si="9"/>
        <v>高一和</v>
      </c>
      <c r="L45" s="48" t="s">
        <v>894</v>
      </c>
      <c r="M45" s="48" t="s">
        <v>927</v>
      </c>
      <c r="N45" s="48" t="s">
        <v>927</v>
      </c>
      <c r="O45" s="48" t="s">
        <v>925</v>
      </c>
      <c r="P45" s="48" t="s">
        <v>926</v>
      </c>
      <c r="Q45" s="48" t="s">
        <v>926</v>
      </c>
      <c r="R45" s="48" t="s">
        <v>927</v>
      </c>
      <c r="S45" s="48" t="s">
        <v>877</v>
      </c>
      <c r="T45" s="9"/>
      <c r="U45" s="7" t="str">
        <f t="shared" si="10"/>
        <v>高一和</v>
      </c>
      <c r="V45" s="48" t="s">
        <v>925</v>
      </c>
      <c r="W45" s="48" t="s">
        <v>927</v>
      </c>
      <c r="X45" s="48" t="s">
        <v>927</v>
      </c>
      <c r="Y45" s="48" t="s">
        <v>927</v>
      </c>
    </row>
    <row r="46" spans="1:25" ht="16.5" x14ac:dyDescent="0.25">
      <c r="A46" s="7" t="s">
        <v>365</v>
      </c>
      <c r="B46" s="48" t="s">
        <v>928</v>
      </c>
      <c r="C46" s="48" t="s">
        <v>929</v>
      </c>
      <c r="D46" s="48" t="s">
        <v>929</v>
      </c>
      <c r="E46" s="48" t="s">
        <v>918</v>
      </c>
      <c r="F46" s="48" t="s">
        <v>928</v>
      </c>
      <c r="G46" s="48" t="s">
        <v>929</v>
      </c>
      <c r="H46" s="48" t="s">
        <v>928</v>
      </c>
      <c r="I46" s="48" t="s">
        <v>929</v>
      </c>
      <c r="J46" s="9"/>
      <c r="K46" s="7" t="str">
        <f t="shared" si="9"/>
        <v>高一平</v>
      </c>
      <c r="L46" s="48" t="s">
        <v>891</v>
      </c>
      <c r="M46" s="48" t="s">
        <v>891</v>
      </c>
      <c r="N46" s="48" t="s">
        <v>928</v>
      </c>
      <c r="O46" s="48" t="s">
        <v>929</v>
      </c>
      <c r="P46" s="48" t="s">
        <v>929</v>
      </c>
      <c r="Q46" s="48" t="s">
        <v>929</v>
      </c>
      <c r="R46" s="48" t="s">
        <v>928</v>
      </c>
      <c r="S46" s="48" t="s">
        <v>929</v>
      </c>
      <c r="T46" s="9"/>
      <c r="U46" s="7" t="str">
        <f t="shared" si="10"/>
        <v>高一平</v>
      </c>
      <c r="V46" s="48" t="s">
        <v>929</v>
      </c>
      <c r="W46" s="48" t="s">
        <v>928</v>
      </c>
      <c r="X46" s="48" t="s">
        <v>928</v>
      </c>
      <c r="Y46" s="48" t="s">
        <v>928</v>
      </c>
    </row>
    <row r="47" spans="1:25" ht="16.5" x14ac:dyDescent="0.25">
      <c r="A47" s="7" t="s">
        <v>238</v>
      </c>
      <c r="B47" s="48" t="s">
        <v>25</v>
      </c>
      <c r="C47" s="48" t="s">
        <v>922</v>
      </c>
      <c r="D47" s="48" t="s">
        <v>25</v>
      </c>
      <c r="E47" s="48" t="s">
        <v>922</v>
      </c>
      <c r="F47" s="48" t="s">
        <v>25</v>
      </c>
      <c r="G47" s="48" t="s">
        <v>930</v>
      </c>
      <c r="H47" s="48" t="s">
        <v>25</v>
      </c>
      <c r="I47" s="48" t="s">
        <v>930</v>
      </c>
      <c r="J47" s="9"/>
      <c r="K47" s="7" t="str">
        <f t="shared" si="9"/>
        <v>雙語一</v>
      </c>
      <c r="L47" s="48" t="s">
        <v>930</v>
      </c>
      <c r="M47" s="48" t="s">
        <v>916</v>
      </c>
      <c r="N47" s="48" t="s">
        <v>930</v>
      </c>
      <c r="O47" s="48" t="s">
        <v>25</v>
      </c>
      <c r="P47" s="48" t="s">
        <v>930</v>
      </c>
      <c r="Q47" s="48" t="s">
        <v>25</v>
      </c>
      <c r="R47" s="48" t="s">
        <v>25</v>
      </c>
      <c r="S47" s="48" t="s">
        <v>930</v>
      </c>
      <c r="T47" s="9"/>
      <c r="U47" s="7" t="str">
        <f t="shared" si="10"/>
        <v>雙語一</v>
      </c>
      <c r="V47" s="48" t="s">
        <v>25</v>
      </c>
      <c r="W47" s="48" t="s">
        <v>930</v>
      </c>
      <c r="X47" s="48" t="s">
        <v>930</v>
      </c>
      <c r="Y47" s="48" t="s">
        <v>930</v>
      </c>
    </row>
    <row r="48" spans="1:25" ht="16.5" x14ac:dyDescent="0.25">
      <c r="A48" s="7" t="s">
        <v>213</v>
      </c>
      <c r="B48" s="48" t="s">
        <v>902</v>
      </c>
      <c r="C48" s="48" t="s">
        <v>931</v>
      </c>
      <c r="D48" s="48" t="s">
        <v>932</v>
      </c>
      <c r="E48" s="48" t="s">
        <v>932</v>
      </c>
      <c r="F48" s="48" t="s">
        <v>933</v>
      </c>
      <c r="G48" s="48" t="s">
        <v>933</v>
      </c>
      <c r="H48" s="48" t="s">
        <v>857</v>
      </c>
      <c r="I48" s="48" t="s">
        <v>933</v>
      </c>
      <c r="J48" s="9">
        <v>88</v>
      </c>
      <c r="K48" s="7" t="str">
        <f t="shared" si="9"/>
        <v>高一音</v>
      </c>
      <c r="L48" s="48" t="s">
        <v>895</v>
      </c>
      <c r="M48" s="48" t="s">
        <v>933</v>
      </c>
      <c r="N48" s="48" t="s">
        <v>933</v>
      </c>
      <c r="O48" s="48" t="s">
        <v>862</v>
      </c>
      <c r="P48" s="48" t="s">
        <v>933</v>
      </c>
      <c r="Q48" s="48" t="s">
        <v>862</v>
      </c>
      <c r="R48" s="48" t="s">
        <v>933</v>
      </c>
      <c r="S48" s="48" t="s">
        <v>933</v>
      </c>
      <c r="T48" s="9">
        <v>88</v>
      </c>
      <c r="U48" s="7" t="str">
        <f t="shared" si="10"/>
        <v>高一音</v>
      </c>
      <c r="V48" s="48" t="s">
        <v>934</v>
      </c>
      <c r="W48" s="48" t="s">
        <v>933</v>
      </c>
      <c r="X48" s="48" t="s">
        <v>933</v>
      </c>
      <c r="Y48" s="48" t="s">
        <v>933</v>
      </c>
    </row>
    <row r="49" spans="1:25" ht="16.5" x14ac:dyDescent="0.25">
      <c r="A49" s="7" t="s">
        <v>363</v>
      </c>
      <c r="B49" s="48" t="s">
        <v>864</v>
      </c>
      <c r="C49" s="48" t="s">
        <v>864</v>
      </c>
      <c r="D49" s="48" t="s">
        <v>935</v>
      </c>
      <c r="E49" s="48" t="s">
        <v>935</v>
      </c>
      <c r="F49" s="48" t="s">
        <v>936</v>
      </c>
      <c r="G49" s="48" t="s">
        <v>936</v>
      </c>
      <c r="H49" s="48" t="s">
        <v>935</v>
      </c>
      <c r="I49" s="48" t="s">
        <v>935</v>
      </c>
      <c r="J49" s="9">
        <f>COUNTA(B39:I49)</f>
        <v>88</v>
      </c>
      <c r="K49" s="7" t="str">
        <f t="shared" si="9"/>
        <v>高一美</v>
      </c>
      <c r="L49" s="48" t="s">
        <v>935</v>
      </c>
      <c r="M49" s="48" t="s">
        <v>865</v>
      </c>
      <c r="N49" s="48" t="s">
        <v>865</v>
      </c>
      <c r="O49" s="48" t="s">
        <v>935</v>
      </c>
      <c r="P49" s="48" t="s">
        <v>935</v>
      </c>
      <c r="Q49" s="48" t="s">
        <v>935</v>
      </c>
      <c r="R49" s="48" t="s">
        <v>936</v>
      </c>
      <c r="S49" s="48" t="s">
        <v>935</v>
      </c>
      <c r="T49" s="9">
        <f>COUNTA(L39:S49)</f>
        <v>88</v>
      </c>
      <c r="U49" s="7" t="str">
        <f t="shared" si="10"/>
        <v>高一美</v>
      </c>
      <c r="V49" s="48" t="s">
        <v>937</v>
      </c>
      <c r="W49" s="48" t="s">
        <v>935</v>
      </c>
      <c r="X49" s="48" t="s">
        <v>935</v>
      </c>
      <c r="Y49" s="48" t="s">
        <v>935</v>
      </c>
    </row>
    <row r="50" spans="1:25" ht="15.75" x14ac:dyDescent="0.25">
      <c r="A50" s="57"/>
      <c r="B50" s="105" t="str">
        <f>B2</f>
        <v>108.1.16(三)</v>
      </c>
      <c r="C50" s="105"/>
      <c r="D50" s="105"/>
      <c r="E50" s="105"/>
      <c r="F50" s="105"/>
      <c r="G50" s="105"/>
      <c r="H50" s="105"/>
      <c r="I50" s="105"/>
      <c r="J50" s="9"/>
      <c r="K50" s="57"/>
      <c r="L50" s="108" t="str">
        <f>L2</f>
        <v>108.1.17(四)</v>
      </c>
      <c r="M50" s="109"/>
      <c r="N50" s="109"/>
      <c r="O50" s="109"/>
      <c r="P50" s="109"/>
      <c r="Q50" s="109"/>
      <c r="R50" s="109"/>
      <c r="S50" s="110"/>
      <c r="T50" s="9"/>
      <c r="U50" s="57"/>
      <c r="V50" s="108" t="str">
        <f>V2</f>
        <v>108.1.18(五)</v>
      </c>
      <c r="W50" s="109"/>
      <c r="X50" s="109"/>
      <c r="Y50" s="110"/>
    </row>
    <row r="51" spans="1:25" ht="49.5" x14ac:dyDescent="0.25">
      <c r="A51" s="57" t="s">
        <v>345</v>
      </c>
      <c r="B51" s="57" t="s">
        <v>838</v>
      </c>
      <c r="C51" s="57" t="s">
        <v>838</v>
      </c>
      <c r="D51" s="57" t="s">
        <v>838</v>
      </c>
      <c r="E51" s="57" t="s">
        <v>840</v>
      </c>
      <c r="F51" s="57" t="s">
        <v>838</v>
      </c>
      <c r="G51" s="11" t="s">
        <v>938</v>
      </c>
      <c r="H51" s="57" t="s">
        <v>838</v>
      </c>
      <c r="I51" s="11" t="s">
        <v>939</v>
      </c>
      <c r="J51" s="9"/>
      <c r="K51" s="57" t="s">
        <v>345</v>
      </c>
      <c r="L51" s="57" t="s">
        <v>838</v>
      </c>
      <c r="M51" s="11" t="s">
        <v>940</v>
      </c>
      <c r="N51" s="57" t="s">
        <v>838</v>
      </c>
      <c r="O51" s="57" t="s">
        <v>842</v>
      </c>
      <c r="P51" s="57" t="s">
        <v>838</v>
      </c>
      <c r="Q51" s="57" t="s">
        <v>910</v>
      </c>
      <c r="R51" s="57" t="s">
        <v>838</v>
      </c>
      <c r="S51" s="11" t="s">
        <v>941</v>
      </c>
      <c r="T51" s="9"/>
      <c r="U51" s="57" t="s">
        <v>345</v>
      </c>
      <c r="V51" s="57" t="s">
        <v>843</v>
      </c>
      <c r="W51" s="108" t="s">
        <v>846</v>
      </c>
      <c r="X51" s="109"/>
      <c r="Y51" s="110"/>
    </row>
    <row r="52" spans="1:25" ht="16.5" x14ac:dyDescent="0.25">
      <c r="A52" s="57" t="s">
        <v>340</v>
      </c>
      <c r="B52" s="57" t="str">
        <f>$B$4</f>
        <v>第一節</v>
      </c>
      <c r="C52" s="57" t="str">
        <f>$C$4</f>
        <v>第二節</v>
      </c>
      <c r="D52" s="57" t="str">
        <f>$D$4</f>
        <v>第三節</v>
      </c>
      <c r="E52" s="57" t="str">
        <f>$E$4</f>
        <v>第四節</v>
      </c>
      <c r="F52" s="57" t="str">
        <f>$F$4</f>
        <v>第五節</v>
      </c>
      <c r="G52" s="57" t="str">
        <f>$G$4</f>
        <v>第六節</v>
      </c>
      <c r="H52" s="57" t="str">
        <f>$H$4</f>
        <v>第七節</v>
      </c>
      <c r="I52" s="57" t="str">
        <f>$I$4</f>
        <v>第八節</v>
      </c>
      <c r="J52" s="9"/>
      <c r="K52" s="57" t="s">
        <v>340</v>
      </c>
      <c r="L52" s="57" t="str">
        <f>$L$4</f>
        <v>第一節</v>
      </c>
      <c r="M52" s="57" t="str">
        <f>$M$4</f>
        <v>第二節</v>
      </c>
      <c r="N52" s="57" t="str">
        <f>$N$4</f>
        <v>第三節</v>
      </c>
      <c r="O52" s="57" t="str">
        <f>$O$4</f>
        <v>第四節</v>
      </c>
      <c r="P52" s="57" t="str">
        <f>$P$4</f>
        <v>第五節</v>
      </c>
      <c r="Q52" s="57" t="str">
        <f>$Q$4</f>
        <v>第六節</v>
      </c>
      <c r="R52" s="57" t="str">
        <f>$R$4</f>
        <v>第七節</v>
      </c>
      <c r="S52" s="57" t="str">
        <f>$S$4</f>
        <v>第八節</v>
      </c>
      <c r="T52" s="9"/>
      <c r="U52" s="57" t="s">
        <v>340</v>
      </c>
      <c r="V52" s="57" t="str">
        <f>$V$4</f>
        <v>第一節</v>
      </c>
      <c r="W52" s="57" t="str">
        <f>$W$4</f>
        <v>第二節</v>
      </c>
      <c r="X52" s="57" t="str">
        <f>$X$4</f>
        <v>第三節</v>
      </c>
      <c r="Y52" s="57" t="str">
        <f>$Y$4</f>
        <v>第四節</v>
      </c>
    </row>
    <row r="53" spans="1:25" ht="16.5" x14ac:dyDescent="0.25">
      <c r="A53" s="7" t="s">
        <v>286</v>
      </c>
      <c r="B53" s="48" t="s">
        <v>942</v>
      </c>
      <c r="C53" s="48" t="s">
        <v>892</v>
      </c>
      <c r="D53" s="48" t="s">
        <v>942</v>
      </c>
      <c r="E53" s="48" t="s">
        <v>892</v>
      </c>
      <c r="F53" s="48" t="s">
        <v>892</v>
      </c>
      <c r="G53" s="48" t="s">
        <v>942</v>
      </c>
      <c r="H53" s="48" t="s">
        <v>942</v>
      </c>
      <c r="I53" s="48" t="s">
        <v>892</v>
      </c>
      <c r="J53" s="9"/>
      <c r="K53" s="7" t="str">
        <f>A53</f>
        <v>高二忠</v>
      </c>
      <c r="L53" s="48" t="s">
        <v>892</v>
      </c>
      <c r="M53" s="48" t="s">
        <v>942</v>
      </c>
      <c r="N53" s="48" t="s">
        <v>943</v>
      </c>
      <c r="O53" s="48" t="s">
        <v>942</v>
      </c>
      <c r="P53" s="48" t="s">
        <v>942</v>
      </c>
      <c r="Q53" s="48" t="s">
        <v>942</v>
      </c>
      <c r="R53" s="48" t="s">
        <v>892</v>
      </c>
      <c r="S53" s="48" t="s">
        <v>942</v>
      </c>
      <c r="T53" s="9"/>
      <c r="U53" s="7" t="str">
        <f>A53</f>
        <v>高二忠</v>
      </c>
      <c r="V53" s="48" t="s">
        <v>944</v>
      </c>
      <c r="W53" s="48" t="s">
        <v>942</v>
      </c>
      <c r="X53" s="48" t="s">
        <v>942</v>
      </c>
      <c r="Y53" s="48" t="s">
        <v>942</v>
      </c>
    </row>
    <row r="54" spans="1:25" ht="16.5" x14ac:dyDescent="0.25">
      <c r="A54" s="7" t="s">
        <v>297</v>
      </c>
      <c r="B54" s="48" t="s">
        <v>945</v>
      </c>
      <c r="C54" s="48" t="s">
        <v>945</v>
      </c>
      <c r="D54" s="48" t="s">
        <v>853</v>
      </c>
      <c r="E54" s="48" t="s">
        <v>853</v>
      </c>
      <c r="F54" s="48" t="s">
        <v>945</v>
      </c>
      <c r="G54" s="48" t="s">
        <v>853</v>
      </c>
      <c r="H54" s="48" t="s">
        <v>945</v>
      </c>
      <c r="I54" s="48" t="s">
        <v>853</v>
      </c>
      <c r="J54" s="9"/>
      <c r="K54" s="7" t="str">
        <f t="shared" ref="K54:K63" si="11">A54</f>
        <v>高二孝</v>
      </c>
      <c r="L54" s="48" t="s">
        <v>922</v>
      </c>
      <c r="M54" s="48" t="s">
        <v>945</v>
      </c>
      <c r="N54" s="48" t="s">
        <v>892</v>
      </c>
      <c r="O54" s="48" t="s">
        <v>943</v>
      </c>
      <c r="P54" s="48" t="s">
        <v>945</v>
      </c>
      <c r="Q54" s="48" t="s">
        <v>945</v>
      </c>
      <c r="R54" s="48" t="s">
        <v>853</v>
      </c>
      <c r="S54" s="48" t="s">
        <v>853</v>
      </c>
      <c r="T54" s="9"/>
      <c r="U54" s="7" t="str">
        <f t="shared" ref="U54:U63" si="12">A54</f>
        <v>高二孝</v>
      </c>
      <c r="V54" s="48" t="s">
        <v>946</v>
      </c>
      <c r="W54" s="48" t="s">
        <v>945</v>
      </c>
      <c r="X54" s="48" t="s">
        <v>945</v>
      </c>
      <c r="Y54" s="48" t="s">
        <v>945</v>
      </c>
    </row>
    <row r="55" spans="1:25" ht="16.5" x14ac:dyDescent="0.25">
      <c r="A55" s="7" t="s">
        <v>300</v>
      </c>
      <c r="B55" s="48" t="s">
        <v>853</v>
      </c>
      <c r="C55" s="48" t="s">
        <v>947</v>
      </c>
      <c r="D55" s="48" t="s">
        <v>898</v>
      </c>
      <c r="E55" s="48" t="s">
        <v>898</v>
      </c>
      <c r="F55" s="48" t="s">
        <v>947</v>
      </c>
      <c r="G55" s="48" t="s">
        <v>947</v>
      </c>
      <c r="H55" s="48" t="s">
        <v>898</v>
      </c>
      <c r="I55" s="48" t="s">
        <v>898</v>
      </c>
      <c r="K55" s="7" t="str">
        <f t="shared" si="11"/>
        <v>高二愛</v>
      </c>
      <c r="L55" s="48" t="s">
        <v>947</v>
      </c>
      <c r="M55" s="48" t="s">
        <v>948</v>
      </c>
      <c r="N55" s="48" t="s">
        <v>920</v>
      </c>
      <c r="O55" s="48" t="s">
        <v>892</v>
      </c>
      <c r="P55" s="48" t="s">
        <v>892</v>
      </c>
      <c r="Q55" s="48" t="s">
        <v>947</v>
      </c>
      <c r="R55" s="48" t="s">
        <v>948</v>
      </c>
      <c r="S55" s="48" t="s">
        <v>947</v>
      </c>
      <c r="U55" s="7" t="str">
        <f t="shared" si="12"/>
        <v>高二愛</v>
      </c>
      <c r="V55" s="48" t="s">
        <v>949</v>
      </c>
      <c r="W55" s="48" t="s">
        <v>947</v>
      </c>
      <c r="X55" s="48" t="s">
        <v>947</v>
      </c>
      <c r="Y55" s="48" t="s">
        <v>947</v>
      </c>
    </row>
    <row r="56" spans="1:25" ht="42.75" x14ac:dyDescent="0.25">
      <c r="A56" s="7" t="s">
        <v>318</v>
      </c>
      <c r="B56" s="48" t="s">
        <v>950</v>
      </c>
      <c r="C56" s="59" t="s">
        <v>1045</v>
      </c>
      <c r="D56" s="48" t="s">
        <v>950</v>
      </c>
      <c r="E56" s="60" t="s">
        <v>1046</v>
      </c>
      <c r="F56" s="48" t="s">
        <v>950</v>
      </c>
      <c r="G56" s="48" t="s">
        <v>920</v>
      </c>
      <c r="H56" s="48" t="s">
        <v>950</v>
      </c>
      <c r="I56" s="48" t="s">
        <v>951</v>
      </c>
      <c r="K56" s="7" t="str">
        <f t="shared" si="11"/>
        <v>高二信</v>
      </c>
      <c r="L56" s="48" t="s">
        <v>951</v>
      </c>
      <c r="M56" s="59" t="s">
        <v>1045</v>
      </c>
      <c r="N56" s="60" t="s">
        <v>1047</v>
      </c>
      <c r="O56" s="48" t="s">
        <v>950</v>
      </c>
      <c r="P56" s="48" t="s">
        <v>950</v>
      </c>
      <c r="Q56" s="48" t="s">
        <v>943</v>
      </c>
      <c r="R56" s="48" t="s">
        <v>950</v>
      </c>
      <c r="S56" s="48" t="s">
        <v>951</v>
      </c>
      <c r="U56" s="7" t="str">
        <f t="shared" si="12"/>
        <v>高二信</v>
      </c>
      <c r="V56" s="48" t="s">
        <v>952</v>
      </c>
      <c r="W56" s="48" t="s">
        <v>950</v>
      </c>
      <c r="X56" s="48" t="s">
        <v>950</v>
      </c>
      <c r="Y56" s="48" t="s">
        <v>950</v>
      </c>
    </row>
    <row r="57" spans="1:25" ht="16.5" x14ac:dyDescent="0.25">
      <c r="A57" s="7" t="s">
        <v>356</v>
      </c>
      <c r="B57" s="48" t="s">
        <v>954</v>
      </c>
      <c r="C57" s="48" t="s">
        <v>953</v>
      </c>
      <c r="D57" s="48" t="s">
        <v>877</v>
      </c>
      <c r="E57" s="48" t="s">
        <v>954</v>
      </c>
      <c r="F57" s="48" t="s">
        <v>951</v>
      </c>
      <c r="G57" s="48" t="s">
        <v>951</v>
      </c>
      <c r="H57" s="48" t="s">
        <v>922</v>
      </c>
      <c r="I57" s="48" t="s">
        <v>922</v>
      </c>
      <c r="K57" s="7" t="str">
        <f t="shared" si="11"/>
        <v>高二義</v>
      </c>
      <c r="L57" s="48" t="s">
        <v>954</v>
      </c>
      <c r="M57" s="48" t="s">
        <v>954</v>
      </c>
      <c r="N57" s="48" t="s">
        <v>954</v>
      </c>
      <c r="O57" s="48" t="s">
        <v>954</v>
      </c>
      <c r="P57" s="48" t="s">
        <v>954</v>
      </c>
      <c r="Q57" s="48" t="s">
        <v>954</v>
      </c>
      <c r="R57" s="48" t="s">
        <v>943</v>
      </c>
      <c r="S57" s="48" t="s">
        <v>922</v>
      </c>
      <c r="T57" s="9"/>
      <c r="U57" s="7" t="str">
        <f t="shared" si="12"/>
        <v>高二義</v>
      </c>
      <c r="V57" s="48" t="s">
        <v>877</v>
      </c>
      <c r="W57" s="48" t="s">
        <v>954</v>
      </c>
      <c r="X57" s="48" t="s">
        <v>954</v>
      </c>
      <c r="Y57" s="48" t="s">
        <v>954</v>
      </c>
    </row>
    <row r="58" spans="1:25" ht="16.5" x14ac:dyDescent="0.25">
      <c r="A58" s="7" t="s">
        <v>303</v>
      </c>
      <c r="B58" s="48" t="s">
        <v>955</v>
      </c>
      <c r="C58" s="48" t="s">
        <v>955</v>
      </c>
      <c r="D58" s="48" t="s">
        <v>956</v>
      </c>
      <c r="E58" s="48" t="s">
        <v>955</v>
      </c>
      <c r="F58" s="48" t="s">
        <v>955</v>
      </c>
      <c r="G58" s="48" t="s">
        <v>955</v>
      </c>
      <c r="H58" s="48" t="s">
        <v>956</v>
      </c>
      <c r="I58" s="48" t="s">
        <v>956</v>
      </c>
      <c r="J58" s="51"/>
      <c r="K58" s="7" t="str">
        <f t="shared" si="11"/>
        <v>商管二</v>
      </c>
      <c r="L58" s="48" t="s">
        <v>955</v>
      </c>
      <c r="M58" s="48" t="s">
        <v>955</v>
      </c>
      <c r="N58" s="48" t="s">
        <v>956</v>
      </c>
      <c r="O58" s="48" t="s">
        <v>956</v>
      </c>
      <c r="P58" s="48" t="s">
        <v>955</v>
      </c>
      <c r="Q58" s="48" t="s">
        <v>955</v>
      </c>
      <c r="R58" s="48" t="s">
        <v>918</v>
      </c>
      <c r="S58" s="48" t="s">
        <v>955</v>
      </c>
      <c r="T58" s="51"/>
      <c r="U58" s="7" t="str">
        <f t="shared" si="12"/>
        <v>商管二</v>
      </c>
      <c r="V58" s="48" t="s">
        <v>957</v>
      </c>
      <c r="W58" s="48" t="s">
        <v>956</v>
      </c>
      <c r="X58" s="48" t="s">
        <v>956</v>
      </c>
      <c r="Y58" s="48" t="s">
        <v>956</v>
      </c>
    </row>
    <row r="59" spans="1:25" ht="16.5" x14ac:dyDescent="0.25">
      <c r="A59" s="7" t="s">
        <v>355</v>
      </c>
      <c r="B59" s="48" t="s">
        <v>925</v>
      </c>
      <c r="C59" s="48" t="s">
        <v>937</v>
      </c>
      <c r="D59" s="48" t="s">
        <v>937</v>
      </c>
      <c r="E59" s="48" t="s">
        <v>958</v>
      </c>
      <c r="F59" s="48" t="s">
        <v>937</v>
      </c>
      <c r="G59" s="48" t="s">
        <v>937</v>
      </c>
      <c r="H59" s="48" t="s">
        <v>958</v>
      </c>
      <c r="I59" s="48" t="s">
        <v>925</v>
      </c>
      <c r="K59" s="7" t="str">
        <f t="shared" si="11"/>
        <v>外語二</v>
      </c>
      <c r="L59" s="48" t="s">
        <v>958</v>
      </c>
      <c r="M59" s="48" t="s">
        <v>937</v>
      </c>
      <c r="N59" s="48" t="s">
        <v>937</v>
      </c>
      <c r="O59" s="48" t="s">
        <v>958</v>
      </c>
      <c r="P59" s="48" t="s">
        <v>959</v>
      </c>
      <c r="Q59" s="48" t="s">
        <v>937</v>
      </c>
      <c r="R59" s="48" t="s">
        <v>937</v>
      </c>
      <c r="S59" s="48" t="s">
        <v>959</v>
      </c>
      <c r="U59" s="7" t="str">
        <f t="shared" si="12"/>
        <v>外語二</v>
      </c>
      <c r="V59" s="48" t="s">
        <v>955</v>
      </c>
      <c r="W59" s="48" t="s">
        <v>958</v>
      </c>
      <c r="X59" s="48" t="s">
        <v>958</v>
      </c>
      <c r="Y59" s="48" t="s">
        <v>958</v>
      </c>
    </row>
    <row r="60" spans="1:25" ht="28.5" x14ac:dyDescent="0.25">
      <c r="A60" s="7" t="s">
        <v>180</v>
      </c>
      <c r="B60" s="48" t="s">
        <v>960</v>
      </c>
      <c r="C60" s="48" t="s">
        <v>1039</v>
      </c>
      <c r="D60" s="48" t="s">
        <v>1039</v>
      </c>
      <c r="E60" s="48" t="s">
        <v>961</v>
      </c>
      <c r="F60" s="48" t="s">
        <v>960</v>
      </c>
      <c r="G60" s="48" t="s">
        <v>960</v>
      </c>
      <c r="H60" s="48" t="s">
        <v>864</v>
      </c>
      <c r="I60" s="48" t="s">
        <v>864</v>
      </c>
      <c r="J60" s="9"/>
      <c r="K60" s="7" t="str">
        <f t="shared" si="11"/>
        <v>幼廣二</v>
      </c>
      <c r="L60" s="48" t="s">
        <v>962</v>
      </c>
      <c r="M60" s="48" t="s">
        <v>962</v>
      </c>
      <c r="N60" s="48" t="s">
        <v>960</v>
      </c>
      <c r="O60" s="48" t="s">
        <v>960</v>
      </c>
      <c r="P60" s="48" t="s">
        <v>963</v>
      </c>
      <c r="Q60" s="48" t="s">
        <v>963</v>
      </c>
      <c r="R60" s="48" t="s">
        <v>960</v>
      </c>
      <c r="S60" s="48" t="s">
        <v>960</v>
      </c>
      <c r="U60" s="7" t="str">
        <f t="shared" si="12"/>
        <v>幼廣二</v>
      </c>
      <c r="V60" s="48" t="s">
        <v>963</v>
      </c>
      <c r="W60" s="48" t="s">
        <v>960</v>
      </c>
      <c r="X60" s="48" t="s">
        <v>960</v>
      </c>
      <c r="Y60" s="48" t="s">
        <v>960</v>
      </c>
    </row>
    <row r="61" spans="1:25" ht="16.5" x14ac:dyDescent="0.25">
      <c r="A61" s="7" t="s">
        <v>232</v>
      </c>
      <c r="B61" s="48" t="s">
        <v>830</v>
      </c>
      <c r="C61" s="48" t="s">
        <v>964</v>
      </c>
      <c r="D61" s="48" t="s">
        <v>830</v>
      </c>
      <c r="E61" s="48" t="s">
        <v>964</v>
      </c>
      <c r="F61" s="48" t="s">
        <v>830</v>
      </c>
      <c r="G61" s="48" t="s">
        <v>964</v>
      </c>
      <c r="H61" s="48" t="s">
        <v>830</v>
      </c>
      <c r="I61" s="48" t="s">
        <v>964</v>
      </c>
      <c r="J61" s="9"/>
      <c r="K61" s="7" t="str">
        <f t="shared" si="11"/>
        <v>雙語二</v>
      </c>
      <c r="L61" s="48" t="s">
        <v>830</v>
      </c>
      <c r="M61" s="48" t="s">
        <v>964</v>
      </c>
      <c r="N61" s="48" t="s">
        <v>964</v>
      </c>
      <c r="O61" s="48" t="s">
        <v>963</v>
      </c>
      <c r="P61" s="48" t="s">
        <v>830</v>
      </c>
      <c r="Q61" s="48" t="s">
        <v>964</v>
      </c>
      <c r="R61" s="48" t="s">
        <v>830</v>
      </c>
      <c r="S61" s="48" t="s">
        <v>963</v>
      </c>
      <c r="U61" s="7" t="str">
        <f t="shared" si="12"/>
        <v>雙語二</v>
      </c>
      <c r="V61" s="48" t="s">
        <v>830</v>
      </c>
      <c r="W61" s="48" t="s">
        <v>964</v>
      </c>
      <c r="X61" s="48" t="s">
        <v>964</v>
      </c>
      <c r="Y61" s="48" t="s">
        <v>964</v>
      </c>
    </row>
    <row r="62" spans="1:25" ht="16.5" x14ac:dyDescent="0.25">
      <c r="A62" s="7" t="s">
        <v>235</v>
      </c>
      <c r="B62" s="48" t="s">
        <v>965</v>
      </c>
      <c r="C62" s="48" t="s">
        <v>965</v>
      </c>
      <c r="D62" s="48" t="s">
        <v>966</v>
      </c>
      <c r="E62" s="48" t="s">
        <v>966</v>
      </c>
      <c r="F62" s="48" t="s">
        <v>857</v>
      </c>
      <c r="G62" s="48" t="s">
        <v>965</v>
      </c>
      <c r="H62" s="48" t="s">
        <v>965</v>
      </c>
      <c r="I62" s="48" t="s">
        <v>857</v>
      </c>
      <c r="J62" s="9">
        <v>88</v>
      </c>
      <c r="K62" s="7" t="str">
        <f t="shared" si="11"/>
        <v>高二音</v>
      </c>
      <c r="L62" s="48" t="s">
        <v>967</v>
      </c>
      <c r="M62" s="48" t="s">
        <v>967</v>
      </c>
      <c r="N62" s="48" t="s">
        <v>968</v>
      </c>
      <c r="O62" s="48" t="s">
        <v>968</v>
      </c>
      <c r="P62" s="48" t="s">
        <v>862</v>
      </c>
      <c r="Q62" s="48" t="s">
        <v>965</v>
      </c>
      <c r="R62" s="48" t="s">
        <v>965</v>
      </c>
      <c r="S62" s="48" t="s">
        <v>862</v>
      </c>
      <c r="T62" s="9">
        <v>88</v>
      </c>
      <c r="U62" s="7" t="str">
        <f t="shared" si="12"/>
        <v>高二音</v>
      </c>
      <c r="V62" s="48" t="s">
        <v>862</v>
      </c>
      <c r="W62" s="48" t="s">
        <v>965</v>
      </c>
      <c r="X62" s="48" t="s">
        <v>965</v>
      </c>
      <c r="Y62" s="48" t="s">
        <v>965</v>
      </c>
    </row>
    <row r="63" spans="1:25" ht="42.75" x14ac:dyDescent="0.25">
      <c r="A63" s="7" t="s">
        <v>259</v>
      </c>
      <c r="B63" s="48" t="s">
        <v>936</v>
      </c>
      <c r="C63" s="48" t="s">
        <v>969</v>
      </c>
      <c r="D63" s="48" t="s">
        <v>865</v>
      </c>
      <c r="E63" s="48" t="s">
        <v>865</v>
      </c>
      <c r="F63" s="48" t="s">
        <v>969</v>
      </c>
      <c r="G63" s="48" t="s">
        <v>969</v>
      </c>
      <c r="H63" s="48" t="s">
        <v>936</v>
      </c>
      <c r="I63" s="48" t="s">
        <v>936</v>
      </c>
      <c r="J63" s="9">
        <f>COUNTA(B53:I63)</f>
        <v>88</v>
      </c>
      <c r="K63" s="7" t="str">
        <f t="shared" si="11"/>
        <v>高二美</v>
      </c>
      <c r="L63" s="48" t="s">
        <v>936</v>
      </c>
      <c r="M63" s="48" t="s">
        <v>936</v>
      </c>
      <c r="N63" s="48" t="s">
        <v>969</v>
      </c>
      <c r="O63" s="48" t="s">
        <v>865</v>
      </c>
      <c r="P63" s="48" t="s">
        <v>969</v>
      </c>
      <c r="Q63" s="48" t="s">
        <v>969</v>
      </c>
      <c r="R63" s="61" t="s">
        <v>1053</v>
      </c>
      <c r="S63" s="61" t="s">
        <v>1053</v>
      </c>
      <c r="T63" s="9">
        <f>COUNTA(L53:S63)</f>
        <v>88</v>
      </c>
      <c r="U63" s="7" t="str">
        <f t="shared" si="12"/>
        <v>高二美</v>
      </c>
      <c r="V63" s="48" t="s">
        <v>951</v>
      </c>
      <c r="W63" s="48" t="s">
        <v>969</v>
      </c>
      <c r="X63" s="48" t="s">
        <v>969</v>
      </c>
      <c r="Y63" s="48" t="s">
        <v>969</v>
      </c>
    </row>
    <row r="64" spans="1:25" ht="15.75" x14ac:dyDescent="0.25">
      <c r="A64" s="57"/>
      <c r="B64" s="105" t="str">
        <f>B2</f>
        <v>108.1.16(三)</v>
      </c>
      <c r="C64" s="105"/>
      <c r="D64" s="105"/>
      <c r="E64" s="105"/>
      <c r="F64" s="105"/>
      <c r="G64" s="105"/>
      <c r="H64" s="105"/>
      <c r="I64" s="105"/>
      <c r="J64" s="9"/>
      <c r="K64" s="57"/>
      <c r="L64" s="108" t="str">
        <f>L2</f>
        <v>108.1.17(四)</v>
      </c>
      <c r="M64" s="109"/>
      <c r="N64" s="109"/>
      <c r="O64" s="109"/>
      <c r="P64" s="109"/>
      <c r="Q64" s="109"/>
      <c r="R64" s="109"/>
      <c r="S64" s="110"/>
      <c r="T64" s="9"/>
      <c r="U64" s="57"/>
      <c r="V64" s="108" t="str">
        <f>V2</f>
        <v>108.1.18(五)</v>
      </c>
      <c r="W64" s="109"/>
      <c r="X64" s="109"/>
      <c r="Y64" s="110"/>
    </row>
    <row r="65" spans="1:25" ht="16.5" x14ac:dyDescent="0.25">
      <c r="A65" s="57" t="s">
        <v>345</v>
      </c>
      <c r="B65" s="57" t="s">
        <v>838</v>
      </c>
      <c r="C65" s="57" t="s">
        <v>838</v>
      </c>
      <c r="D65" s="57" t="s">
        <v>838</v>
      </c>
      <c r="E65" s="57" t="s">
        <v>838</v>
      </c>
      <c r="F65" s="57" t="s">
        <v>838</v>
      </c>
      <c r="G65" s="57" t="s">
        <v>838</v>
      </c>
      <c r="H65" s="57" t="s">
        <v>838</v>
      </c>
      <c r="I65" s="57" t="s">
        <v>838</v>
      </c>
      <c r="J65" s="9"/>
      <c r="K65" s="57" t="s">
        <v>345</v>
      </c>
      <c r="L65" s="57" t="s">
        <v>838</v>
      </c>
      <c r="M65" s="57" t="s">
        <v>838</v>
      </c>
      <c r="N65" s="57" t="s">
        <v>838</v>
      </c>
      <c r="O65" s="57" t="s">
        <v>838</v>
      </c>
      <c r="P65" s="57" t="s">
        <v>838</v>
      </c>
      <c r="Q65" s="57" t="s">
        <v>838</v>
      </c>
      <c r="R65" s="57" t="s">
        <v>838</v>
      </c>
      <c r="S65" s="57" t="s">
        <v>838</v>
      </c>
      <c r="T65" s="9"/>
      <c r="U65" s="57" t="s">
        <v>345</v>
      </c>
      <c r="V65" s="57" t="s">
        <v>838</v>
      </c>
      <c r="W65" s="57" t="s">
        <v>838</v>
      </c>
      <c r="X65" s="57" t="s">
        <v>838</v>
      </c>
      <c r="Y65" s="57" t="s">
        <v>838</v>
      </c>
    </row>
    <row r="66" spans="1:25" ht="16.5" x14ac:dyDescent="0.25">
      <c r="A66" s="57" t="s">
        <v>340</v>
      </c>
      <c r="B66" s="57" t="str">
        <f>$B$4</f>
        <v>第一節</v>
      </c>
      <c r="C66" s="57" t="str">
        <f>$C$4</f>
        <v>第二節</v>
      </c>
      <c r="D66" s="57" t="str">
        <f>$D$4</f>
        <v>第三節</v>
      </c>
      <c r="E66" s="57" t="str">
        <f>$E$4</f>
        <v>第四節</v>
      </c>
      <c r="F66" s="57" t="str">
        <f>$F$4</f>
        <v>第五節</v>
      </c>
      <c r="G66" s="57" t="str">
        <f>$G$4</f>
        <v>第六節</v>
      </c>
      <c r="H66" s="57" t="str">
        <f>$H$4</f>
        <v>第七節</v>
      </c>
      <c r="I66" s="57" t="str">
        <f>$I$4</f>
        <v>第八節</v>
      </c>
      <c r="J66" s="9"/>
      <c r="K66" s="57" t="s">
        <v>340</v>
      </c>
      <c r="L66" s="57" t="str">
        <f>$L$4</f>
        <v>第一節</v>
      </c>
      <c r="M66" s="57" t="str">
        <f>$M$4</f>
        <v>第二節</v>
      </c>
      <c r="N66" s="57" t="str">
        <f>$N$4</f>
        <v>第三節</v>
      </c>
      <c r="O66" s="57" t="str">
        <f>$O$4</f>
        <v>第四節</v>
      </c>
      <c r="P66" s="57" t="str">
        <f>$P$4</f>
        <v>第五節</v>
      </c>
      <c r="Q66" s="57" t="str">
        <f>$Q$4</f>
        <v>第六節</v>
      </c>
      <c r="R66" s="57" t="str">
        <f>$R$4</f>
        <v>第七節</v>
      </c>
      <c r="S66" s="57" t="str">
        <f>$S$4</f>
        <v>第八節</v>
      </c>
      <c r="T66" s="9"/>
      <c r="U66" s="57" t="s">
        <v>340</v>
      </c>
      <c r="V66" s="57" t="str">
        <f>$V$4</f>
        <v>第一節</v>
      </c>
      <c r="W66" s="57" t="str">
        <f>$W$4</f>
        <v>第二節</v>
      </c>
      <c r="X66" s="57" t="str">
        <f>$X$4</f>
        <v>第三節</v>
      </c>
      <c r="Y66" s="57" t="str">
        <f>$Y$4</f>
        <v>第四節</v>
      </c>
    </row>
    <row r="67" spans="1:25" ht="16.5" x14ac:dyDescent="0.25">
      <c r="A67" s="57" t="s">
        <v>274</v>
      </c>
      <c r="B67" s="48" t="s">
        <v>959</v>
      </c>
      <c r="C67" s="48" t="s">
        <v>971</v>
      </c>
      <c r="D67" s="48" t="s">
        <v>971</v>
      </c>
      <c r="E67" s="48" t="s">
        <v>959</v>
      </c>
      <c r="F67" s="48" t="s">
        <v>971</v>
      </c>
      <c r="G67" s="48" t="s">
        <v>959</v>
      </c>
      <c r="H67" s="48" t="s">
        <v>971</v>
      </c>
      <c r="I67" s="48" t="s">
        <v>971</v>
      </c>
      <c r="J67" s="9"/>
      <c r="K67" s="57" t="str">
        <f>A67</f>
        <v>高三忠</v>
      </c>
      <c r="L67" s="48" t="s">
        <v>971</v>
      </c>
      <c r="M67" s="48" t="s">
        <v>959</v>
      </c>
      <c r="N67" s="48" t="s">
        <v>971</v>
      </c>
      <c r="O67" s="48" t="s">
        <v>971</v>
      </c>
      <c r="P67" s="48" t="s">
        <v>972</v>
      </c>
      <c r="Q67" s="48" t="s">
        <v>959</v>
      </c>
      <c r="R67" s="48" t="s">
        <v>971</v>
      </c>
      <c r="S67" s="48" t="s">
        <v>971</v>
      </c>
      <c r="T67" s="9"/>
      <c r="U67" s="57" t="str">
        <f>A67</f>
        <v>高三忠</v>
      </c>
      <c r="V67" s="48" t="s">
        <v>973</v>
      </c>
      <c r="W67" s="48" t="s">
        <v>971</v>
      </c>
      <c r="X67" s="48" t="s">
        <v>971</v>
      </c>
      <c r="Y67" s="48" t="s">
        <v>971</v>
      </c>
    </row>
    <row r="68" spans="1:25" ht="16.5" x14ac:dyDescent="0.25">
      <c r="A68" s="57" t="s">
        <v>289</v>
      </c>
      <c r="B68" s="48" t="s">
        <v>922</v>
      </c>
      <c r="C68" s="48" t="s">
        <v>959</v>
      </c>
      <c r="D68" s="48" t="s">
        <v>974</v>
      </c>
      <c r="E68" s="48" t="s">
        <v>974</v>
      </c>
      <c r="F68" s="48" t="s">
        <v>974</v>
      </c>
      <c r="G68" s="48" t="s">
        <v>974</v>
      </c>
      <c r="H68" s="48" t="s">
        <v>959</v>
      </c>
      <c r="I68" s="48" t="s">
        <v>974</v>
      </c>
      <c r="J68" s="9"/>
      <c r="K68" s="57" t="str">
        <f t="shared" ref="K68:K81" si="13">A68</f>
        <v>高三孝</v>
      </c>
      <c r="L68" s="48" t="s">
        <v>959</v>
      </c>
      <c r="M68" s="48" t="s">
        <v>974</v>
      </c>
      <c r="N68" s="48" t="s">
        <v>926</v>
      </c>
      <c r="O68" s="48" t="s">
        <v>926</v>
      </c>
      <c r="P68" s="48" t="s">
        <v>974</v>
      </c>
      <c r="Q68" s="48" t="s">
        <v>974</v>
      </c>
      <c r="R68" s="48" t="s">
        <v>972</v>
      </c>
      <c r="S68" s="48" t="s">
        <v>974</v>
      </c>
      <c r="T68" s="9"/>
      <c r="U68" s="57" t="str">
        <f t="shared" ref="U68:U81" si="14">A68</f>
        <v>高三孝</v>
      </c>
      <c r="V68" s="48" t="s">
        <v>959</v>
      </c>
      <c r="W68" s="48" t="s">
        <v>974</v>
      </c>
      <c r="X68" s="48" t="s">
        <v>974</v>
      </c>
      <c r="Y68" s="48" t="s">
        <v>974</v>
      </c>
    </row>
    <row r="69" spans="1:25" ht="16.5" x14ac:dyDescent="0.25">
      <c r="A69" s="57" t="s">
        <v>332</v>
      </c>
      <c r="B69" s="48" t="s">
        <v>918</v>
      </c>
      <c r="C69" s="48" t="s">
        <v>975</v>
      </c>
      <c r="D69" s="48" t="s">
        <v>975</v>
      </c>
      <c r="E69" s="48" t="s">
        <v>946</v>
      </c>
      <c r="F69" s="48" t="s">
        <v>975</v>
      </c>
      <c r="G69" s="48" t="s">
        <v>975</v>
      </c>
      <c r="H69" s="48" t="s">
        <v>944</v>
      </c>
      <c r="I69" s="48" t="s">
        <v>975</v>
      </c>
      <c r="J69" s="9"/>
      <c r="K69" s="57" t="str">
        <f t="shared" si="13"/>
        <v>高三仁</v>
      </c>
      <c r="L69" s="48" t="s">
        <v>925</v>
      </c>
      <c r="M69" s="48" t="s">
        <v>925</v>
      </c>
      <c r="N69" s="48" t="s">
        <v>976</v>
      </c>
      <c r="O69" s="48" t="s">
        <v>975</v>
      </c>
      <c r="P69" s="48" t="s">
        <v>976</v>
      </c>
      <c r="Q69" s="48" t="s">
        <v>975</v>
      </c>
      <c r="R69" s="48" t="s">
        <v>975</v>
      </c>
      <c r="S69" s="48" t="s">
        <v>920</v>
      </c>
      <c r="T69" s="9"/>
      <c r="U69" s="57" t="str">
        <f t="shared" si="14"/>
        <v>高三仁</v>
      </c>
      <c r="V69" s="48" t="s">
        <v>977</v>
      </c>
      <c r="W69" s="48" t="s">
        <v>975</v>
      </c>
      <c r="X69" s="48" t="s">
        <v>975</v>
      </c>
      <c r="Y69" s="48" t="s">
        <v>975</v>
      </c>
    </row>
    <row r="70" spans="1:25" ht="16.5" x14ac:dyDescent="0.25">
      <c r="A70" s="57" t="s">
        <v>193</v>
      </c>
      <c r="B70" s="48" t="s">
        <v>978</v>
      </c>
      <c r="C70" s="48" t="s">
        <v>979</v>
      </c>
      <c r="D70" s="48" t="s">
        <v>978</v>
      </c>
      <c r="E70" s="48" t="s">
        <v>949</v>
      </c>
      <c r="F70" s="48" t="s">
        <v>978</v>
      </c>
      <c r="G70" s="48" t="s">
        <v>979</v>
      </c>
      <c r="H70" s="48" t="s">
        <v>979</v>
      </c>
      <c r="I70" s="48" t="s">
        <v>978</v>
      </c>
      <c r="J70" s="9"/>
      <c r="K70" s="57" t="str">
        <f t="shared" si="13"/>
        <v>高三信</v>
      </c>
      <c r="L70" s="48" t="s">
        <v>978</v>
      </c>
      <c r="M70" s="48" t="s">
        <v>978</v>
      </c>
      <c r="N70" s="48" t="s">
        <v>979</v>
      </c>
      <c r="O70" s="48" t="s">
        <v>978</v>
      </c>
      <c r="P70" s="48" t="s">
        <v>894</v>
      </c>
      <c r="Q70" s="48" t="s">
        <v>978</v>
      </c>
      <c r="R70" s="48" t="s">
        <v>894</v>
      </c>
      <c r="S70" s="48" t="s">
        <v>894</v>
      </c>
      <c r="T70" s="9"/>
      <c r="U70" s="57" t="str">
        <f t="shared" si="14"/>
        <v>高三信</v>
      </c>
      <c r="V70" s="48" t="s">
        <v>894</v>
      </c>
      <c r="W70" s="48" t="s">
        <v>978</v>
      </c>
      <c r="X70" s="48" t="s">
        <v>978</v>
      </c>
      <c r="Y70" s="48" t="s">
        <v>978</v>
      </c>
    </row>
    <row r="71" spans="1:25" ht="16.5" x14ac:dyDescent="0.25">
      <c r="A71" s="57" t="s">
        <v>331</v>
      </c>
      <c r="B71" s="48" t="s">
        <v>980</v>
      </c>
      <c r="C71" s="48" t="s">
        <v>952</v>
      </c>
      <c r="D71" s="48" t="s">
        <v>979</v>
      </c>
      <c r="E71" s="48" t="s">
        <v>979</v>
      </c>
      <c r="F71" s="48" t="s">
        <v>980</v>
      </c>
      <c r="G71" s="48" t="s">
        <v>944</v>
      </c>
      <c r="H71" s="48" t="s">
        <v>980</v>
      </c>
      <c r="I71" s="48" t="s">
        <v>979</v>
      </c>
      <c r="J71" s="9"/>
      <c r="K71" s="57" t="str">
        <f t="shared" si="13"/>
        <v>高三義</v>
      </c>
      <c r="L71" s="48" t="s">
        <v>980</v>
      </c>
      <c r="M71" s="48" t="s">
        <v>979</v>
      </c>
      <c r="N71" s="48" t="s">
        <v>952</v>
      </c>
      <c r="O71" s="48" t="s">
        <v>979</v>
      </c>
      <c r="P71" s="48" t="s">
        <v>860</v>
      </c>
      <c r="Q71" s="48" t="s">
        <v>979</v>
      </c>
      <c r="R71" s="48" t="s">
        <v>979</v>
      </c>
      <c r="S71" s="48" t="s">
        <v>979</v>
      </c>
      <c r="T71" s="9"/>
      <c r="U71" s="57" t="str">
        <f t="shared" si="14"/>
        <v>高三義</v>
      </c>
      <c r="V71" s="48" t="s">
        <v>979</v>
      </c>
      <c r="W71" s="48" t="s">
        <v>980</v>
      </c>
      <c r="X71" s="48" t="s">
        <v>980</v>
      </c>
      <c r="Y71" s="48" t="s">
        <v>980</v>
      </c>
    </row>
    <row r="72" spans="1:25" ht="16.5" x14ac:dyDescent="0.25">
      <c r="A72" s="57" t="s">
        <v>330</v>
      </c>
      <c r="B72" s="48" t="s">
        <v>981</v>
      </c>
      <c r="C72" s="48" t="s">
        <v>982</v>
      </c>
      <c r="D72" s="48" t="s">
        <v>981</v>
      </c>
      <c r="E72" s="48" t="s">
        <v>981</v>
      </c>
      <c r="F72" s="48" t="s">
        <v>982</v>
      </c>
      <c r="G72" s="48" t="s">
        <v>982</v>
      </c>
      <c r="H72" s="48" t="s">
        <v>981</v>
      </c>
      <c r="I72" s="48" t="s">
        <v>982</v>
      </c>
      <c r="J72" s="9"/>
      <c r="K72" s="57" t="str">
        <f t="shared" si="13"/>
        <v>資訊三</v>
      </c>
      <c r="L72" s="48" t="s">
        <v>981</v>
      </c>
      <c r="M72" s="48" t="s">
        <v>981</v>
      </c>
      <c r="N72" s="48" t="s">
        <v>860</v>
      </c>
      <c r="O72" s="48" t="s">
        <v>860</v>
      </c>
      <c r="P72" s="48" t="s">
        <v>981</v>
      </c>
      <c r="Q72" s="48" t="s">
        <v>982</v>
      </c>
      <c r="R72" s="48" t="s">
        <v>981</v>
      </c>
      <c r="S72" s="48" t="s">
        <v>983</v>
      </c>
      <c r="T72" s="9"/>
      <c r="U72" s="57" t="str">
        <f t="shared" si="14"/>
        <v>資訊三</v>
      </c>
      <c r="V72" s="48" t="s">
        <v>981</v>
      </c>
      <c r="W72" s="48" t="s">
        <v>982</v>
      </c>
      <c r="X72" s="48" t="s">
        <v>982</v>
      </c>
      <c r="Y72" s="48" t="s">
        <v>982</v>
      </c>
    </row>
    <row r="73" spans="1:25" ht="16.5" x14ac:dyDescent="0.25">
      <c r="A73" s="57" t="s">
        <v>265</v>
      </c>
      <c r="B73" s="48" t="s">
        <v>984</v>
      </c>
      <c r="C73" s="48" t="s">
        <v>984</v>
      </c>
      <c r="D73" s="48" t="s">
        <v>985</v>
      </c>
      <c r="E73" s="48" t="s">
        <v>985</v>
      </c>
      <c r="F73" s="48" t="s">
        <v>985</v>
      </c>
      <c r="G73" s="48" t="s">
        <v>984</v>
      </c>
      <c r="H73" s="48" t="s">
        <v>984</v>
      </c>
      <c r="I73" s="48" t="s">
        <v>985</v>
      </c>
      <c r="J73" s="9"/>
      <c r="K73" s="57" t="str">
        <f t="shared" si="13"/>
        <v>美語三</v>
      </c>
      <c r="L73" s="48" t="s">
        <v>984</v>
      </c>
      <c r="M73" s="48" t="s">
        <v>984</v>
      </c>
      <c r="N73" s="48" t="s">
        <v>986</v>
      </c>
      <c r="O73" s="48" t="s">
        <v>986</v>
      </c>
      <c r="P73" s="48" t="s">
        <v>984</v>
      </c>
      <c r="Q73" s="48" t="s">
        <v>984</v>
      </c>
      <c r="R73" s="48" t="s">
        <v>986</v>
      </c>
      <c r="S73" s="48" t="s">
        <v>984</v>
      </c>
      <c r="T73" s="9"/>
      <c r="U73" s="57" t="str">
        <f t="shared" si="14"/>
        <v>美語三</v>
      </c>
      <c r="V73" s="48" t="s">
        <v>986</v>
      </c>
      <c r="W73" s="48" t="s">
        <v>984</v>
      </c>
      <c r="X73" s="48" t="s">
        <v>984</v>
      </c>
      <c r="Y73" s="48" t="s">
        <v>984</v>
      </c>
    </row>
    <row r="74" spans="1:25" ht="16.5" x14ac:dyDescent="0.25">
      <c r="A74" s="57" t="s">
        <v>243</v>
      </c>
      <c r="B74" s="48" t="s">
        <v>987</v>
      </c>
      <c r="C74" s="48" t="s">
        <v>987</v>
      </c>
      <c r="D74" s="48" t="s">
        <v>988</v>
      </c>
      <c r="E74" s="48" t="s">
        <v>860</v>
      </c>
      <c r="F74" s="48" t="s">
        <v>918</v>
      </c>
      <c r="G74" s="48" t="s">
        <v>918</v>
      </c>
      <c r="H74" s="48" t="s">
        <v>987</v>
      </c>
      <c r="I74" s="48" t="s">
        <v>987</v>
      </c>
      <c r="J74" s="9"/>
      <c r="K74" s="57" t="str">
        <f t="shared" si="13"/>
        <v>日語三</v>
      </c>
      <c r="L74" s="48" t="s">
        <v>987</v>
      </c>
      <c r="M74" s="48" t="s">
        <v>972</v>
      </c>
      <c r="N74" s="48" t="s">
        <v>972</v>
      </c>
      <c r="O74" s="48" t="s">
        <v>972</v>
      </c>
      <c r="P74" s="48" t="s">
        <v>920</v>
      </c>
      <c r="Q74" s="48" t="s">
        <v>920</v>
      </c>
      <c r="R74" s="48" t="s">
        <v>987</v>
      </c>
      <c r="S74" s="48" t="s">
        <v>987</v>
      </c>
      <c r="T74" s="9"/>
      <c r="U74" s="57" t="str">
        <f t="shared" si="14"/>
        <v>日語三</v>
      </c>
      <c r="V74" s="48" t="s">
        <v>976</v>
      </c>
      <c r="W74" s="48" t="s">
        <v>987</v>
      </c>
      <c r="X74" s="48" t="s">
        <v>987</v>
      </c>
      <c r="Y74" s="48" t="s">
        <v>987</v>
      </c>
    </row>
    <row r="75" spans="1:25" ht="16.5" x14ac:dyDescent="0.25">
      <c r="A75" s="57" t="s">
        <v>327</v>
      </c>
      <c r="B75" s="48" t="s">
        <v>989</v>
      </c>
      <c r="C75" s="48" t="s">
        <v>989</v>
      </c>
      <c r="D75" s="48" t="s">
        <v>963</v>
      </c>
      <c r="E75" s="48" t="s">
        <v>989</v>
      </c>
      <c r="F75" s="48" t="s">
        <v>989</v>
      </c>
      <c r="G75" s="48" t="s">
        <v>989</v>
      </c>
      <c r="H75" s="48" t="s">
        <v>962</v>
      </c>
      <c r="I75" s="48" t="s">
        <v>962</v>
      </c>
      <c r="J75" s="9"/>
      <c r="K75" s="57" t="str">
        <f t="shared" si="13"/>
        <v>幼廣三</v>
      </c>
      <c r="L75" s="48" t="s">
        <v>989</v>
      </c>
      <c r="M75" s="48" t="s">
        <v>989</v>
      </c>
      <c r="N75" s="48" t="s">
        <v>985</v>
      </c>
      <c r="O75" s="48" t="s">
        <v>989</v>
      </c>
      <c r="P75" s="48" t="s">
        <v>989</v>
      </c>
      <c r="Q75" s="48" t="s">
        <v>989</v>
      </c>
      <c r="R75" s="48" t="s">
        <v>985</v>
      </c>
      <c r="S75" s="48" t="s">
        <v>989</v>
      </c>
      <c r="T75" s="9"/>
      <c r="U75" s="57" t="str">
        <f t="shared" si="14"/>
        <v>幼廣三</v>
      </c>
      <c r="V75" s="48" t="s">
        <v>990</v>
      </c>
      <c r="W75" s="48" t="s">
        <v>989</v>
      </c>
      <c r="X75" s="48" t="s">
        <v>989</v>
      </c>
      <c r="Y75" s="48" t="s">
        <v>989</v>
      </c>
    </row>
    <row r="76" spans="1:25" ht="16.5" x14ac:dyDescent="0.25">
      <c r="A76" s="57" t="s">
        <v>326</v>
      </c>
      <c r="B76" s="48" t="s">
        <v>983</v>
      </c>
      <c r="C76" s="48" t="s">
        <v>991</v>
      </c>
      <c r="D76" s="48" t="s">
        <v>991</v>
      </c>
      <c r="E76" s="48" t="s">
        <v>983</v>
      </c>
      <c r="F76" s="48" t="s">
        <v>991</v>
      </c>
      <c r="G76" s="48" t="s">
        <v>991</v>
      </c>
      <c r="H76" s="48" t="s">
        <v>992</v>
      </c>
      <c r="I76" s="48" t="s">
        <v>992</v>
      </c>
      <c r="J76" s="9"/>
      <c r="K76" s="57" t="str">
        <f t="shared" si="13"/>
        <v>商經三</v>
      </c>
      <c r="L76" s="48" t="s">
        <v>983</v>
      </c>
      <c r="M76" s="48" t="s">
        <v>983</v>
      </c>
      <c r="N76" s="48" t="s">
        <v>991</v>
      </c>
      <c r="O76" s="48" t="s">
        <v>991</v>
      </c>
      <c r="P76" s="48" t="s">
        <v>983</v>
      </c>
      <c r="Q76" s="48" t="s">
        <v>983</v>
      </c>
      <c r="R76" s="48" t="s">
        <v>891</v>
      </c>
      <c r="S76" s="48" t="s">
        <v>891</v>
      </c>
      <c r="T76" s="9"/>
      <c r="U76" s="57" t="str">
        <f t="shared" si="14"/>
        <v>商經三</v>
      </c>
      <c r="V76" s="48" t="s">
        <v>985</v>
      </c>
      <c r="W76" s="48" t="s">
        <v>991</v>
      </c>
      <c r="X76" s="48" t="s">
        <v>991</v>
      </c>
      <c r="Y76" s="48" t="s">
        <v>991</v>
      </c>
    </row>
    <row r="77" spans="1:25" ht="16.5" x14ac:dyDescent="0.25">
      <c r="A77" s="57" t="s">
        <v>229</v>
      </c>
      <c r="B77" s="48" t="s">
        <v>10</v>
      </c>
      <c r="C77" s="48" t="s">
        <v>993</v>
      </c>
      <c r="D77" s="48" t="s">
        <v>10</v>
      </c>
      <c r="E77" s="48" t="s">
        <v>993</v>
      </c>
      <c r="F77" s="48" t="s">
        <v>10</v>
      </c>
      <c r="G77" s="48" t="s">
        <v>993</v>
      </c>
      <c r="H77" s="48" t="s">
        <v>10</v>
      </c>
      <c r="I77" s="48" t="s">
        <v>993</v>
      </c>
      <c r="J77" s="9"/>
      <c r="K77" s="57" t="str">
        <f t="shared" si="13"/>
        <v>雙語三</v>
      </c>
      <c r="L77" s="48" t="s">
        <v>993</v>
      </c>
      <c r="M77" s="48" t="s">
        <v>985</v>
      </c>
      <c r="N77" s="48" t="s">
        <v>993</v>
      </c>
      <c r="O77" s="48" t="s">
        <v>10</v>
      </c>
      <c r="P77" s="48" t="s">
        <v>993</v>
      </c>
      <c r="Q77" s="48" t="s">
        <v>10</v>
      </c>
      <c r="R77" s="48" t="s">
        <v>10</v>
      </c>
      <c r="S77" s="48" t="s">
        <v>985</v>
      </c>
      <c r="T77" s="9"/>
      <c r="U77" s="57" t="str">
        <f t="shared" si="14"/>
        <v>雙語三</v>
      </c>
      <c r="V77" s="48" t="s">
        <v>10</v>
      </c>
      <c r="W77" s="48" t="s">
        <v>993</v>
      </c>
      <c r="X77" s="48" t="s">
        <v>993</v>
      </c>
      <c r="Y77" s="48" t="s">
        <v>993</v>
      </c>
    </row>
    <row r="78" spans="1:25" ht="16.5" x14ac:dyDescent="0.25">
      <c r="A78" s="57" t="s">
        <v>250</v>
      </c>
      <c r="B78" s="48" t="s">
        <v>966</v>
      </c>
      <c r="C78" s="48" t="s">
        <v>966</v>
      </c>
      <c r="D78" s="48" t="s">
        <v>994</v>
      </c>
      <c r="E78" s="48" t="s">
        <v>994</v>
      </c>
      <c r="F78" s="48" t="s">
        <v>983</v>
      </c>
      <c r="G78" s="48" t="s">
        <v>983</v>
      </c>
      <c r="H78" s="48" t="s">
        <v>994</v>
      </c>
      <c r="I78" s="48" t="s">
        <v>994</v>
      </c>
      <c r="J78" s="9"/>
      <c r="K78" s="57" t="str">
        <f t="shared" si="13"/>
        <v>高三音</v>
      </c>
      <c r="L78" s="48" t="s">
        <v>994</v>
      </c>
      <c r="M78" s="48" t="s">
        <v>994</v>
      </c>
      <c r="N78" s="48" t="s">
        <v>944</v>
      </c>
      <c r="O78" s="48" t="s">
        <v>944</v>
      </c>
      <c r="P78" s="48" t="s">
        <v>944</v>
      </c>
      <c r="Q78" s="48" t="s">
        <v>972</v>
      </c>
      <c r="R78" s="48" t="s">
        <v>994</v>
      </c>
      <c r="S78" s="48" t="s">
        <v>994</v>
      </c>
      <c r="T78" s="9"/>
      <c r="U78" s="57" t="str">
        <f t="shared" si="14"/>
        <v>高三音</v>
      </c>
      <c r="V78" s="48" t="s">
        <v>995</v>
      </c>
      <c r="W78" s="48" t="s">
        <v>994</v>
      </c>
      <c r="X78" s="48" t="s">
        <v>994</v>
      </c>
      <c r="Y78" s="48" t="s">
        <v>994</v>
      </c>
    </row>
    <row r="79" spans="1:25" ht="28.5" x14ac:dyDescent="0.25">
      <c r="A79" s="57" t="s">
        <v>256</v>
      </c>
      <c r="B79" s="48" t="s">
        <v>976</v>
      </c>
      <c r="C79" s="48" t="s">
        <v>865</v>
      </c>
      <c r="D79" s="48" t="s">
        <v>996</v>
      </c>
      <c r="E79" s="48" t="s">
        <v>996</v>
      </c>
      <c r="F79" s="48" t="s">
        <v>976</v>
      </c>
      <c r="G79" s="48" t="s">
        <v>996</v>
      </c>
      <c r="H79" s="48" t="s">
        <v>996</v>
      </c>
      <c r="I79" s="48" t="s">
        <v>983</v>
      </c>
      <c r="J79" s="9">
        <v>112</v>
      </c>
      <c r="K79" s="57" t="str">
        <f t="shared" si="13"/>
        <v>高三美</v>
      </c>
      <c r="L79" s="48" t="s">
        <v>996</v>
      </c>
      <c r="M79" s="48" t="s">
        <v>976</v>
      </c>
      <c r="N79" s="48" t="s">
        <v>996</v>
      </c>
      <c r="O79" s="48" t="s">
        <v>996</v>
      </c>
      <c r="P79" s="61" t="s">
        <v>1052</v>
      </c>
      <c r="Q79" s="61" t="s">
        <v>1052</v>
      </c>
      <c r="R79" s="48" t="s">
        <v>996</v>
      </c>
      <c r="S79" s="48" t="s">
        <v>976</v>
      </c>
      <c r="T79" s="9">
        <v>112</v>
      </c>
      <c r="U79" s="57" t="str">
        <f t="shared" si="14"/>
        <v>高三美</v>
      </c>
      <c r="V79" s="48" t="s">
        <v>983</v>
      </c>
      <c r="W79" s="48" t="s">
        <v>996</v>
      </c>
      <c r="X79" s="48" t="s">
        <v>996</v>
      </c>
      <c r="Y79" s="48" t="s">
        <v>996</v>
      </c>
    </row>
    <row r="80" spans="1:25" ht="16.5" x14ac:dyDescent="0.25">
      <c r="A80" s="7" t="s">
        <v>322</v>
      </c>
      <c r="B80" s="48" t="s">
        <v>997</v>
      </c>
      <c r="C80" s="48" t="s">
        <v>997</v>
      </c>
      <c r="D80" s="48" t="s">
        <v>997</v>
      </c>
      <c r="E80" s="48" t="s">
        <v>986</v>
      </c>
      <c r="F80" s="48" t="s">
        <v>997</v>
      </c>
      <c r="G80" s="48" t="s">
        <v>997</v>
      </c>
      <c r="H80" s="48" t="s">
        <v>997</v>
      </c>
      <c r="I80" s="48" t="s">
        <v>998</v>
      </c>
      <c r="J80" s="9">
        <f>COUNTA(B67:I80)</f>
        <v>112</v>
      </c>
      <c r="K80" s="57" t="str">
        <f t="shared" si="13"/>
        <v>特殊考場</v>
      </c>
      <c r="L80" s="48" t="s">
        <v>997</v>
      </c>
      <c r="M80" s="48" t="s">
        <v>997</v>
      </c>
      <c r="N80" s="48" t="s">
        <v>997</v>
      </c>
      <c r="O80" s="48" t="s">
        <v>852</v>
      </c>
      <c r="P80" s="48" t="s">
        <v>997</v>
      </c>
      <c r="Q80" s="48" t="s">
        <v>997</v>
      </c>
      <c r="R80" s="48" t="s">
        <v>997</v>
      </c>
      <c r="S80" s="48" t="s">
        <v>998</v>
      </c>
      <c r="T80" s="9">
        <f>COUNTA(L67:S80)</f>
        <v>112</v>
      </c>
      <c r="U80" s="57" t="str">
        <f t="shared" si="14"/>
        <v>特殊考場</v>
      </c>
      <c r="V80" s="48" t="s">
        <v>997</v>
      </c>
      <c r="W80" s="48" t="s">
        <v>998</v>
      </c>
      <c r="X80" s="48"/>
      <c r="Y80" s="48"/>
    </row>
    <row r="81" spans="1:22" ht="14.25" x14ac:dyDescent="0.25">
      <c r="A81" s="46" t="s">
        <v>1024</v>
      </c>
      <c r="B81" s="50" t="s">
        <v>1008</v>
      </c>
      <c r="C81" s="46" t="s">
        <v>1040</v>
      </c>
      <c r="D81" s="50" t="s">
        <v>1004</v>
      </c>
      <c r="E81" s="46" t="s">
        <v>1040</v>
      </c>
      <c r="F81" s="50" t="s">
        <v>946</v>
      </c>
      <c r="G81" s="46" t="s">
        <v>1041</v>
      </c>
      <c r="H81" s="50" t="s">
        <v>1005</v>
      </c>
      <c r="I81" s="50" t="s">
        <v>1005</v>
      </c>
      <c r="K81" s="46" t="str">
        <f t="shared" si="13"/>
        <v>協助巡堂人員</v>
      </c>
      <c r="L81" s="50" t="s">
        <v>1005</v>
      </c>
      <c r="M81" s="50" t="s">
        <v>1008</v>
      </c>
      <c r="N81" s="46" t="s">
        <v>1040</v>
      </c>
      <c r="O81" s="50" t="s">
        <v>1008</v>
      </c>
      <c r="P81" s="50" t="s">
        <v>870</v>
      </c>
      <c r="Q81" s="50" t="s">
        <v>1008</v>
      </c>
      <c r="R81" s="46" t="s">
        <v>1040</v>
      </c>
      <c r="S81" s="46" t="s">
        <v>1042</v>
      </c>
      <c r="U81" s="46" t="str">
        <f t="shared" si="14"/>
        <v>協助巡堂人員</v>
      </c>
      <c r="V81" s="50" t="s">
        <v>1004</v>
      </c>
    </row>
    <row r="82" spans="1:22" ht="14.25" x14ac:dyDescent="0.25">
      <c r="B82" s="50" t="s">
        <v>946</v>
      </c>
      <c r="C82" s="50" t="s">
        <v>946</v>
      </c>
      <c r="E82" s="50" t="s">
        <v>1004</v>
      </c>
      <c r="G82" s="46" t="s">
        <v>1043</v>
      </c>
      <c r="H82" s="50" t="s">
        <v>1004</v>
      </c>
      <c r="I82" s="50" t="s">
        <v>870</v>
      </c>
      <c r="M82" s="46" t="s">
        <v>1044</v>
      </c>
      <c r="O82" s="46" t="s">
        <v>1044</v>
      </c>
      <c r="Q82" s="50" t="s">
        <v>1005</v>
      </c>
      <c r="S82" s="50" t="s">
        <v>1008</v>
      </c>
      <c r="V82" s="50" t="s">
        <v>946</v>
      </c>
    </row>
    <row r="86" spans="1:22" ht="25.5" x14ac:dyDescent="0.4">
      <c r="C86" s="107" t="s">
        <v>1035</v>
      </c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</row>
    <row r="87" spans="1:22" ht="14.25" x14ac:dyDescent="0.25">
      <c r="C87" s="47" t="s">
        <v>999</v>
      </c>
      <c r="D87" s="47" t="s">
        <v>1000</v>
      </c>
      <c r="E87" s="47" t="s">
        <v>999</v>
      </c>
      <c r="F87" s="47" t="s">
        <v>1000</v>
      </c>
      <c r="G87" s="47" t="s">
        <v>999</v>
      </c>
      <c r="H87" s="47" t="s">
        <v>1000</v>
      </c>
      <c r="I87" s="47" t="s">
        <v>999</v>
      </c>
      <c r="J87" s="47" t="s">
        <v>1000</v>
      </c>
      <c r="K87" s="47" t="s">
        <v>999</v>
      </c>
      <c r="L87" s="47" t="s">
        <v>1000</v>
      </c>
      <c r="M87" s="47" t="s">
        <v>999</v>
      </c>
      <c r="N87" s="47" t="s">
        <v>1000</v>
      </c>
      <c r="O87" s="47" t="s">
        <v>999</v>
      </c>
      <c r="P87" s="47" t="s">
        <v>1000</v>
      </c>
      <c r="Q87" s="47" t="s">
        <v>999</v>
      </c>
      <c r="R87" s="47" t="s">
        <v>1000</v>
      </c>
    </row>
    <row r="88" spans="1:22" ht="14.25" x14ac:dyDescent="0.25">
      <c r="C88" s="48" t="s">
        <v>20</v>
      </c>
      <c r="D88" s="47">
        <v>8</v>
      </c>
      <c r="E88" s="48" t="s">
        <v>986</v>
      </c>
      <c r="F88" s="47">
        <v>5</v>
      </c>
      <c r="G88" s="48" t="s">
        <v>980</v>
      </c>
      <c r="H88" s="47">
        <v>7</v>
      </c>
      <c r="I88" s="48" t="s">
        <v>875</v>
      </c>
      <c r="J88" s="47">
        <v>14</v>
      </c>
      <c r="K88" s="48" t="s">
        <v>994</v>
      </c>
      <c r="L88" s="47">
        <v>11</v>
      </c>
      <c r="M88" s="48" t="s">
        <v>1001</v>
      </c>
      <c r="N88" s="47">
        <v>0</v>
      </c>
      <c r="O88" s="48" t="s">
        <v>1002</v>
      </c>
      <c r="P88" s="47">
        <v>0</v>
      </c>
      <c r="Q88" s="48" t="s">
        <v>954</v>
      </c>
      <c r="R88" s="47">
        <v>12</v>
      </c>
    </row>
    <row r="89" spans="1:22" ht="14.25" x14ac:dyDescent="0.25">
      <c r="C89" s="48" t="s">
        <v>459</v>
      </c>
      <c r="D89" s="47">
        <v>8</v>
      </c>
      <c r="E89" s="48" t="s">
        <v>926</v>
      </c>
      <c r="F89" s="47">
        <v>6</v>
      </c>
      <c r="G89" s="48" t="s">
        <v>1003</v>
      </c>
      <c r="H89" s="47">
        <v>2</v>
      </c>
      <c r="I89" s="48" t="s">
        <v>859</v>
      </c>
      <c r="J89" s="47">
        <v>5</v>
      </c>
      <c r="K89" s="48" t="s">
        <v>882</v>
      </c>
      <c r="L89" s="47">
        <v>10</v>
      </c>
      <c r="M89" s="48" t="s">
        <v>982</v>
      </c>
      <c r="N89" s="47">
        <v>8</v>
      </c>
      <c r="O89" s="48" t="s">
        <v>904</v>
      </c>
      <c r="P89" s="47">
        <v>14</v>
      </c>
      <c r="Q89" s="48" t="s">
        <v>888</v>
      </c>
      <c r="R89" s="47">
        <v>13</v>
      </c>
    </row>
    <row r="90" spans="1:22" ht="14.25" x14ac:dyDescent="0.25">
      <c r="C90" s="48" t="s">
        <v>13</v>
      </c>
      <c r="D90" s="47">
        <v>8</v>
      </c>
      <c r="E90" s="48" t="s">
        <v>919</v>
      </c>
      <c r="F90" s="47">
        <v>4</v>
      </c>
      <c r="G90" s="48" t="s">
        <v>848</v>
      </c>
      <c r="H90" s="47">
        <v>12</v>
      </c>
      <c r="I90" s="48" t="s">
        <v>884</v>
      </c>
      <c r="J90" s="47">
        <v>9</v>
      </c>
      <c r="K90" s="48" t="s">
        <v>887</v>
      </c>
      <c r="L90" s="47">
        <v>2</v>
      </c>
      <c r="M90" s="48" t="s">
        <v>984</v>
      </c>
      <c r="N90" s="47">
        <v>12</v>
      </c>
      <c r="O90" s="48" t="s">
        <v>897</v>
      </c>
      <c r="P90" s="47">
        <v>10</v>
      </c>
      <c r="Q90" s="48" t="s">
        <v>914</v>
      </c>
      <c r="R90" s="47">
        <v>11</v>
      </c>
    </row>
    <row r="91" spans="1:22" ht="14.25" x14ac:dyDescent="0.25">
      <c r="C91" s="48" t="s">
        <v>10</v>
      </c>
      <c r="D91" s="47">
        <v>8</v>
      </c>
      <c r="E91" s="48" t="s">
        <v>925</v>
      </c>
      <c r="F91" s="47">
        <v>8</v>
      </c>
      <c r="G91" s="48" t="s">
        <v>918</v>
      </c>
      <c r="H91" s="47">
        <v>7</v>
      </c>
      <c r="I91" s="48" t="s">
        <v>930</v>
      </c>
      <c r="J91" s="47">
        <v>9</v>
      </c>
      <c r="K91" s="48" t="s">
        <v>996</v>
      </c>
      <c r="L91" s="47">
        <v>11</v>
      </c>
      <c r="M91" s="48" t="s">
        <v>878</v>
      </c>
      <c r="N91" s="47">
        <v>12</v>
      </c>
      <c r="O91" s="48" t="s">
        <v>858</v>
      </c>
      <c r="P91" s="47">
        <v>10</v>
      </c>
      <c r="Q91" s="48" t="s">
        <v>979</v>
      </c>
      <c r="R91" s="47">
        <v>13</v>
      </c>
    </row>
    <row r="92" spans="1:22" ht="14.25" x14ac:dyDescent="0.25">
      <c r="C92" s="48" t="s">
        <v>23</v>
      </c>
      <c r="D92" s="47">
        <v>8</v>
      </c>
      <c r="E92" s="48" t="s">
        <v>899</v>
      </c>
      <c r="F92" s="47">
        <v>12</v>
      </c>
      <c r="G92" s="48" t="s">
        <v>903</v>
      </c>
      <c r="H92" s="47">
        <v>8</v>
      </c>
      <c r="I92" s="48" t="s">
        <v>975</v>
      </c>
      <c r="J92" s="47">
        <v>11</v>
      </c>
      <c r="K92" s="48" t="s">
        <v>885</v>
      </c>
      <c r="L92" s="47">
        <v>2</v>
      </c>
      <c r="M92" s="48" t="s">
        <v>850</v>
      </c>
      <c r="N92" s="47">
        <v>16</v>
      </c>
      <c r="O92" s="48" t="s">
        <v>872</v>
      </c>
      <c r="P92" s="47">
        <v>4</v>
      </c>
      <c r="Q92" s="48" t="s">
        <v>946</v>
      </c>
      <c r="R92" s="47">
        <v>2</v>
      </c>
    </row>
    <row r="93" spans="1:22" ht="14.25" x14ac:dyDescent="0.25">
      <c r="C93" s="48" t="s">
        <v>25</v>
      </c>
      <c r="D93" s="47">
        <v>8</v>
      </c>
      <c r="E93" s="48" t="s">
        <v>862</v>
      </c>
      <c r="F93" s="47">
        <v>8</v>
      </c>
      <c r="G93" s="48" t="s">
        <v>945</v>
      </c>
      <c r="H93" s="47">
        <v>10</v>
      </c>
      <c r="I93" s="48" t="s">
        <v>985</v>
      </c>
      <c r="J93" s="47">
        <v>9</v>
      </c>
      <c r="K93" s="48" t="s">
        <v>868</v>
      </c>
      <c r="L93" s="47">
        <v>10</v>
      </c>
      <c r="M93" s="48" t="s">
        <v>1004</v>
      </c>
      <c r="N93" s="47">
        <v>0</v>
      </c>
      <c r="O93" s="48" t="s">
        <v>992</v>
      </c>
      <c r="P93" s="47">
        <v>2</v>
      </c>
      <c r="Q93" s="48" t="s">
        <v>929</v>
      </c>
      <c r="R93" s="47">
        <v>9</v>
      </c>
    </row>
    <row r="94" spans="1:22" ht="14.25" x14ac:dyDescent="0.25">
      <c r="C94" s="48" t="s">
        <v>15</v>
      </c>
      <c r="D94" s="47">
        <v>8</v>
      </c>
      <c r="E94" s="48" t="s">
        <v>952</v>
      </c>
      <c r="F94" s="47">
        <v>3</v>
      </c>
      <c r="G94" s="48" t="s">
        <v>881</v>
      </c>
      <c r="H94" s="47">
        <v>2</v>
      </c>
      <c r="I94" s="48" t="s">
        <v>987</v>
      </c>
      <c r="J94" s="47">
        <v>10</v>
      </c>
      <c r="K94" s="48" t="s">
        <v>912</v>
      </c>
      <c r="L94" s="47">
        <v>12</v>
      </c>
      <c r="M94" s="48" t="s">
        <v>960</v>
      </c>
      <c r="N94" s="47">
        <v>10</v>
      </c>
      <c r="O94" s="48" t="s">
        <v>964</v>
      </c>
      <c r="P94" s="47">
        <v>10</v>
      </c>
      <c r="Q94" s="48" t="s">
        <v>892</v>
      </c>
      <c r="R94" s="47">
        <v>10</v>
      </c>
    </row>
    <row r="95" spans="1:22" ht="14.25" x14ac:dyDescent="0.25">
      <c r="C95" s="48" t="s">
        <v>830</v>
      </c>
      <c r="D95" s="47">
        <v>8</v>
      </c>
      <c r="E95" s="48" t="s">
        <v>968</v>
      </c>
      <c r="F95" s="47">
        <v>2</v>
      </c>
      <c r="G95" s="48" t="s">
        <v>966</v>
      </c>
      <c r="H95" s="47">
        <v>4</v>
      </c>
      <c r="I95" s="48" t="s">
        <v>913</v>
      </c>
      <c r="J95" s="47">
        <v>10</v>
      </c>
      <c r="K95" s="48" t="s">
        <v>895</v>
      </c>
      <c r="L95" s="47">
        <v>9</v>
      </c>
      <c r="M95" s="48" t="s">
        <v>856</v>
      </c>
      <c r="N95" s="47">
        <v>11</v>
      </c>
      <c r="O95" s="48" t="s">
        <v>874</v>
      </c>
      <c r="P95" s="47">
        <v>12</v>
      </c>
      <c r="Q95" s="48" t="s">
        <v>893</v>
      </c>
      <c r="R95" s="47">
        <v>9</v>
      </c>
    </row>
    <row r="96" spans="1:22" ht="14.25" x14ac:dyDescent="0.25">
      <c r="C96" s="48" t="s">
        <v>18</v>
      </c>
      <c r="D96" s="47">
        <v>7</v>
      </c>
      <c r="E96" s="48" t="s">
        <v>965</v>
      </c>
      <c r="F96" s="47">
        <v>9</v>
      </c>
      <c r="G96" s="48" t="s">
        <v>933</v>
      </c>
      <c r="H96" s="47">
        <v>11</v>
      </c>
      <c r="I96" s="48" t="s">
        <v>917</v>
      </c>
      <c r="J96" s="47">
        <v>12</v>
      </c>
      <c r="K96" s="48" t="s">
        <v>976</v>
      </c>
      <c r="L96" s="47">
        <v>7</v>
      </c>
      <c r="M96" s="48" t="s">
        <v>851</v>
      </c>
      <c r="N96" s="47">
        <v>11</v>
      </c>
      <c r="O96" s="48" t="s">
        <v>865</v>
      </c>
      <c r="P96" s="47">
        <v>9</v>
      </c>
      <c r="Q96" s="48" t="s">
        <v>922</v>
      </c>
      <c r="R96" s="47">
        <v>8</v>
      </c>
    </row>
    <row r="97" spans="3:18" ht="14.25" x14ac:dyDescent="0.25">
      <c r="C97" s="48" t="s">
        <v>8</v>
      </c>
      <c r="D97" s="47">
        <v>8</v>
      </c>
      <c r="E97" s="48" t="s">
        <v>957</v>
      </c>
      <c r="F97" s="47">
        <v>1</v>
      </c>
      <c r="G97" s="48" t="s">
        <v>956</v>
      </c>
      <c r="H97" s="47">
        <v>8</v>
      </c>
      <c r="I97" s="48" t="s">
        <v>978</v>
      </c>
      <c r="J97" s="47">
        <v>11</v>
      </c>
      <c r="K97" s="48" t="s">
        <v>871</v>
      </c>
      <c r="L97" s="47">
        <v>14</v>
      </c>
      <c r="M97" s="48" t="s">
        <v>866</v>
      </c>
      <c r="N97" s="47">
        <v>11</v>
      </c>
      <c r="O97" s="48" t="s">
        <v>934</v>
      </c>
      <c r="P97" s="47">
        <v>1</v>
      </c>
      <c r="Q97" s="48" t="s">
        <v>879</v>
      </c>
      <c r="R97" s="47">
        <v>2</v>
      </c>
    </row>
    <row r="98" spans="3:18" ht="14.25" x14ac:dyDescent="0.25">
      <c r="C98" s="48" t="s">
        <v>972</v>
      </c>
      <c r="D98" s="47">
        <v>6</v>
      </c>
      <c r="E98" s="48" t="s">
        <v>950</v>
      </c>
      <c r="F98" s="47">
        <v>12</v>
      </c>
      <c r="G98" s="48" t="s">
        <v>935</v>
      </c>
      <c r="H98" s="47">
        <v>12</v>
      </c>
      <c r="I98" s="48" t="s">
        <v>943</v>
      </c>
      <c r="J98" s="47">
        <v>4</v>
      </c>
      <c r="K98" s="48" t="s">
        <v>860</v>
      </c>
      <c r="L98" s="47">
        <v>8</v>
      </c>
      <c r="M98" s="48" t="s">
        <v>981</v>
      </c>
      <c r="N98" s="47">
        <v>9</v>
      </c>
      <c r="O98" s="48" t="s">
        <v>927</v>
      </c>
      <c r="P98" s="47">
        <v>8</v>
      </c>
      <c r="Q98" s="48" t="s">
        <v>936</v>
      </c>
      <c r="R98" s="47">
        <v>8</v>
      </c>
    </row>
    <row r="99" spans="3:18" ht="14.25" x14ac:dyDescent="0.25">
      <c r="C99" s="48" t="s">
        <v>870</v>
      </c>
      <c r="D99" s="47">
        <v>2</v>
      </c>
      <c r="E99" s="48" t="s">
        <v>958</v>
      </c>
      <c r="F99" s="47">
        <v>7</v>
      </c>
      <c r="G99" s="48" t="s">
        <v>864</v>
      </c>
      <c r="H99" s="47">
        <v>8</v>
      </c>
      <c r="I99" s="48" t="s">
        <v>849</v>
      </c>
      <c r="J99" s="47">
        <v>9</v>
      </c>
      <c r="K99" s="48" t="s">
        <v>959</v>
      </c>
      <c r="L99" s="47">
        <v>11</v>
      </c>
      <c r="M99" s="48" t="s">
        <v>857</v>
      </c>
      <c r="N99" s="47">
        <v>8</v>
      </c>
      <c r="O99" s="48" t="s">
        <v>990</v>
      </c>
      <c r="P99" s="47">
        <v>1</v>
      </c>
      <c r="Q99" s="48" t="s">
        <v>876</v>
      </c>
      <c r="R99" s="47">
        <v>12</v>
      </c>
    </row>
    <row r="100" spans="3:18" ht="14.25" x14ac:dyDescent="0.25">
      <c r="C100" s="48" t="s">
        <v>951</v>
      </c>
      <c r="D100" s="47">
        <v>8</v>
      </c>
      <c r="E100" s="48" t="s">
        <v>921</v>
      </c>
      <c r="F100" s="47">
        <v>11</v>
      </c>
      <c r="G100" s="48" t="s">
        <v>854</v>
      </c>
      <c r="H100" s="47">
        <v>13</v>
      </c>
      <c r="I100" s="48" t="s">
        <v>905</v>
      </c>
      <c r="J100" s="47">
        <v>11</v>
      </c>
      <c r="K100" s="48" t="s">
        <v>973</v>
      </c>
      <c r="L100" s="47">
        <v>2</v>
      </c>
      <c r="M100" s="48" t="s">
        <v>942</v>
      </c>
      <c r="N100" s="47">
        <v>12</v>
      </c>
      <c r="O100" s="48" t="s">
        <v>995</v>
      </c>
      <c r="P100" s="47">
        <v>1</v>
      </c>
      <c r="Q100" s="48" t="s">
        <v>1005</v>
      </c>
      <c r="R100" s="47">
        <v>0</v>
      </c>
    </row>
    <row r="101" spans="3:18" ht="14.25" x14ac:dyDescent="0.25">
      <c r="C101" s="48" t="s">
        <v>928</v>
      </c>
      <c r="D101" s="47">
        <v>8</v>
      </c>
      <c r="E101" s="48" t="s">
        <v>997</v>
      </c>
      <c r="F101" s="47">
        <v>13</v>
      </c>
      <c r="G101" s="48" t="s">
        <v>974</v>
      </c>
      <c r="H101" s="47">
        <v>12</v>
      </c>
      <c r="I101" s="48" t="s">
        <v>886</v>
      </c>
      <c r="J101" s="47">
        <v>9</v>
      </c>
      <c r="K101" s="48" t="s">
        <v>971</v>
      </c>
      <c r="L101" s="47">
        <v>13</v>
      </c>
      <c r="M101" s="48" t="s">
        <v>983</v>
      </c>
      <c r="N101" s="47">
        <v>11</v>
      </c>
      <c r="O101" s="48" t="s">
        <v>902</v>
      </c>
      <c r="P101" s="47">
        <v>5</v>
      </c>
      <c r="Q101" s="47"/>
      <c r="R101" s="47"/>
    </row>
    <row r="102" spans="3:18" ht="14.25" x14ac:dyDescent="0.25">
      <c r="C102" s="48" t="s">
        <v>970</v>
      </c>
      <c r="D102" s="47">
        <v>4</v>
      </c>
      <c r="E102" s="48" t="s">
        <v>880</v>
      </c>
      <c r="F102" s="47">
        <v>9</v>
      </c>
      <c r="G102" s="48" t="s">
        <v>948</v>
      </c>
      <c r="H102" s="47">
        <v>2</v>
      </c>
      <c r="I102" s="48" t="s">
        <v>861</v>
      </c>
      <c r="J102" s="47">
        <v>9</v>
      </c>
      <c r="K102" s="48" t="s">
        <v>1006</v>
      </c>
      <c r="L102" s="47">
        <v>0</v>
      </c>
      <c r="M102" s="48" t="s">
        <v>863</v>
      </c>
      <c r="N102" s="47">
        <v>8</v>
      </c>
      <c r="O102" s="48" t="s">
        <v>873</v>
      </c>
      <c r="P102" s="47">
        <v>2</v>
      </c>
      <c r="Q102" s="47"/>
      <c r="R102" s="47"/>
    </row>
    <row r="103" spans="3:18" ht="14.25" x14ac:dyDescent="0.25">
      <c r="C103" s="48" t="s">
        <v>944</v>
      </c>
      <c r="D103" s="47">
        <v>6</v>
      </c>
      <c r="E103" s="48" t="s">
        <v>963</v>
      </c>
      <c r="F103" s="47">
        <v>6</v>
      </c>
      <c r="G103" s="48" t="s">
        <v>991</v>
      </c>
      <c r="H103" s="47">
        <v>9</v>
      </c>
      <c r="I103" s="48" t="s">
        <v>867</v>
      </c>
      <c r="J103" s="47">
        <v>11</v>
      </c>
      <c r="K103" s="48" t="s">
        <v>891</v>
      </c>
      <c r="L103" s="47">
        <v>9</v>
      </c>
      <c r="M103" s="48" t="s">
        <v>852</v>
      </c>
      <c r="N103" s="47">
        <v>10</v>
      </c>
      <c r="O103" s="48" t="s">
        <v>1007</v>
      </c>
      <c r="P103" s="47">
        <v>2</v>
      </c>
      <c r="Q103" s="47"/>
      <c r="R103" s="47"/>
    </row>
    <row r="104" spans="3:18" ht="14.25" x14ac:dyDescent="0.25">
      <c r="C104" s="48" t="s">
        <v>923</v>
      </c>
      <c r="D104" s="47">
        <v>10</v>
      </c>
      <c r="E104" s="48" t="s">
        <v>855</v>
      </c>
      <c r="F104" s="47">
        <v>9</v>
      </c>
      <c r="G104" s="48" t="s">
        <v>932</v>
      </c>
      <c r="H104" s="47">
        <v>2</v>
      </c>
      <c r="I104" s="48" t="s">
        <v>889</v>
      </c>
      <c r="J104" s="47">
        <v>9</v>
      </c>
      <c r="K104" s="48" t="s">
        <v>989</v>
      </c>
      <c r="L104" s="47">
        <v>14</v>
      </c>
      <c r="M104" s="48" t="s">
        <v>1008</v>
      </c>
      <c r="N104" s="47">
        <v>0</v>
      </c>
      <c r="O104" s="48" t="s">
        <v>955</v>
      </c>
      <c r="P104" s="47">
        <v>11</v>
      </c>
      <c r="Q104" s="47"/>
      <c r="R104" s="47"/>
    </row>
    <row r="105" spans="3:18" ht="14.25" x14ac:dyDescent="0.25">
      <c r="C105" s="48" t="s">
        <v>894</v>
      </c>
      <c r="D105" s="47">
        <v>11</v>
      </c>
      <c r="E105" s="48" t="s">
        <v>920</v>
      </c>
      <c r="F105" s="47">
        <v>8</v>
      </c>
      <c r="G105" s="48" t="s">
        <v>896</v>
      </c>
      <c r="H105" s="47">
        <v>10</v>
      </c>
      <c r="I105" s="48" t="s">
        <v>898</v>
      </c>
      <c r="J105" s="47">
        <v>8</v>
      </c>
      <c r="K105" s="48" t="s">
        <v>883</v>
      </c>
      <c r="L105" s="47">
        <v>10</v>
      </c>
      <c r="M105" s="48" t="s">
        <v>993</v>
      </c>
      <c r="N105" s="47">
        <v>10</v>
      </c>
      <c r="O105" s="48" t="s">
        <v>924</v>
      </c>
      <c r="P105" s="47">
        <v>10</v>
      </c>
      <c r="Q105" s="47"/>
      <c r="R105" s="47"/>
    </row>
    <row r="106" spans="3:18" ht="14.25" x14ac:dyDescent="0.25">
      <c r="C106" s="48" t="s">
        <v>1009</v>
      </c>
      <c r="D106" s="47">
        <v>0</v>
      </c>
      <c r="E106" s="48" t="s">
        <v>853</v>
      </c>
      <c r="F106" s="47">
        <v>9</v>
      </c>
      <c r="G106" s="48" t="s">
        <v>916</v>
      </c>
      <c r="H106" s="47">
        <v>2</v>
      </c>
      <c r="I106" s="48" t="s">
        <v>977</v>
      </c>
      <c r="J106" s="47">
        <v>1</v>
      </c>
      <c r="K106" s="48" t="s">
        <v>998</v>
      </c>
      <c r="L106" s="47">
        <v>3</v>
      </c>
      <c r="M106" s="48" t="s">
        <v>969</v>
      </c>
      <c r="N106" s="47">
        <v>9</v>
      </c>
      <c r="O106" s="48" t="s">
        <v>915</v>
      </c>
      <c r="P106" s="47">
        <v>11</v>
      </c>
      <c r="Q106" s="47"/>
      <c r="R106" s="47"/>
    </row>
    <row r="107" spans="3:18" ht="14.25" x14ac:dyDescent="0.25">
      <c r="C107" s="48" t="s">
        <v>877</v>
      </c>
      <c r="D107" s="47">
        <v>8</v>
      </c>
      <c r="E107" s="48" t="s">
        <v>890</v>
      </c>
      <c r="F107" s="47">
        <v>12</v>
      </c>
      <c r="G107" s="48" t="s">
        <v>937</v>
      </c>
      <c r="H107" s="47">
        <v>9</v>
      </c>
      <c r="I107" s="48" t="s">
        <v>962</v>
      </c>
      <c r="J107" s="47">
        <v>5</v>
      </c>
      <c r="K107" s="48" t="s">
        <v>947</v>
      </c>
      <c r="L107" s="47">
        <v>9</v>
      </c>
      <c r="M107" s="48" t="s">
        <v>949</v>
      </c>
      <c r="N107" s="47">
        <v>2</v>
      </c>
      <c r="O107" s="48" t="s">
        <v>869</v>
      </c>
      <c r="P107" s="47">
        <v>8</v>
      </c>
      <c r="Q107" s="47"/>
      <c r="R107" s="47"/>
    </row>
    <row r="109" spans="3:18" ht="14.25" x14ac:dyDescent="0.25">
      <c r="C109" s="46" t="s">
        <v>1010</v>
      </c>
      <c r="E109" s="46" t="s">
        <v>1011</v>
      </c>
      <c r="F109" s="46" t="s">
        <v>1012</v>
      </c>
      <c r="G109" s="50" t="s">
        <v>857</v>
      </c>
      <c r="H109" s="46" t="s">
        <v>1013</v>
      </c>
      <c r="I109" s="62" t="s">
        <v>980</v>
      </c>
      <c r="J109" s="63" t="s">
        <v>1014</v>
      </c>
      <c r="K109" s="50" t="s">
        <v>871</v>
      </c>
      <c r="L109" s="46" t="s">
        <v>1015</v>
      </c>
      <c r="M109" s="50" t="s">
        <v>918</v>
      </c>
      <c r="N109" s="46" t="s">
        <v>1016</v>
      </c>
      <c r="O109" s="50" t="s">
        <v>879</v>
      </c>
      <c r="P109" s="46" t="s">
        <v>1017</v>
      </c>
    </row>
    <row r="110" spans="3:18" ht="14.25" x14ac:dyDescent="0.25">
      <c r="E110" s="46" t="s">
        <v>1018</v>
      </c>
      <c r="F110" s="46" t="s">
        <v>1019</v>
      </c>
      <c r="G110" s="62" t="s">
        <v>952</v>
      </c>
      <c r="H110" s="63" t="s">
        <v>1020</v>
      </c>
      <c r="I110" s="50" t="s">
        <v>875</v>
      </c>
      <c r="J110" s="46" t="s">
        <v>1021</v>
      </c>
      <c r="K110" s="50" t="s">
        <v>944</v>
      </c>
      <c r="L110" s="46" t="s">
        <v>1022</v>
      </c>
      <c r="M110" s="50" t="s">
        <v>937</v>
      </c>
      <c r="N110" s="46" t="s">
        <v>1023</v>
      </c>
      <c r="O110" s="50"/>
    </row>
    <row r="111" spans="3:18" ht="14.25" x14ac:dyDescent="0.25">
      <c r="C111" s="46" t="s">
        <v>1033</v>
      </c>
      <c r="O111" s="50"/>
    </row>
    <row r="112" spans="3:18" ht="14.25" x14ac:dyDescent="0.25">
      <c r="C112" s="46" t="s">
        <v>1036</v>
      </c>
      <c r="O112" s="50"/>
    </row>
    <row r="113" spans="3:15" x14ac:dyDescent="0.2">
      <c r="O113" s="50"/>
    </row>
    <row r="114" spans="3:15" ht="14.25" x14ac:dyDescent="0.25">
      <c r="C114" s="46" t="s">
        <v>1024</v>
      </c>
      <c r="E114" s="50" t="s">
        <v>1008</v>
      </c>
      <c r="F114" s="46" t="s">
        <v>1025</v>
      </c>
      <c r="G114" s="50" t="s">
        <v>1004</v>
      </c>
      <c r="H114" s="46" t="s">
        <v>1026</v>
      </c>
      <c r="I114" s="50" t="s">
        <v>946</v>
      </c>
      <c r="J114" s="46" t="s">
        <v>1027</v>
      </c>
      <c r="K114" s="50" t="s">
        <v>870</v>
      </c>
      <c r="L114" s="46" t="s">
        <v>1028</v>
      </c>
      <c r="O114" s="50"/>
    </row>
    <row r="115" spans="3:15" ht="14.25" x14ac:dyDescent="0.25">
      <c r="E115" s="46" t="s">
        <v>1029</v>
      </c>
      <c r="F115" s="46" t="s">
        <v>1030</v>
      </c>
      <c r="G115" s="46" t="s">
        <v>1031</v>
      </c>
      <c r="H115" s="46" t="s">
        <v>1019</v>
      </c>
      <c r="I115" s="50" t="s">
        <v>1005</v>
      </c>
      <c r="J115" s="46" t="s">
        <v>1032</v>
      </c>
      <c r="O115" s="50"/>
    </row>
    <row r="116" spans="3:15" ht="14.25" x14ac:dyDescent="0.25">
      <c r="C116" s="46" t="s">
        <v>1037</v>
      </c>
    </row>
    <row r="117" spans="3:15" ht="14.25" x14ac:dyDescent="0.25">
      <c r="C117" s="53" t="s">
        <v>1038</v>
      </c>
    </row>
  </sheetData>
  <mergeCells count="25">
    <mergeCell ref="B36:I36"/>
    <mergeCell ref="L36:S36"/>
    <mergeCell ref="V36:Y36"/>
    <mergeCell ref="A1:Y1"/>
    <mergeCell ref="B2:I2"/>
    <mergeCell ref="L2:S2"/>
    <mergeCell ref="V2:Y2"/>
    <mergeCell ref="W3:Y3"/>
    <mergeCell ref="B14:I14"/>
    <mergeCell ref="L14:S14"/>
    <mergeCell ref="V14:Y14"/>
    <mergeCell ref="W15:Y15"/>
    <mergeCell ref="B25:I25"/>
    <mergeCell ref="L25:S25"/>
    <mergeCell ref="V25:Y25"/>
    <mergeCell ref="W26:Y26"/>
    <mergeCell ref="C86:R86"/>
    <mergeCell ref="W37:Y37"/>
    <mergeCell ref="B50:I50"/>
    <mergeCell ref="L50:S50"/>
    <mergeCell ref="V50:Y50"/>
    <mergeCell ref="W51:Y51"/>
    <mergeCell ref="B64:I64"/>
    <mergeCell ref="L64:S64"/>
    <mergeCell ref="V64:Y6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7"/>
  <sheetViews>
    <sheetView zoomScale="70" zoomScaleNormal="70"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A77" sqref="A77"/>
    </sheetView>
  </sheetViews>
  <sheetFormatPr defaultRowHeight="12.75" x14ac:dyDescent="0.2"/>
  <cols>
    <col min="1" max="1" width="11" style="20" bestFit="1" customWidth="1"/>
    <col min="2" max="2" width="9.140625" style="20"/>
    <col min="3" max="3" width="12.140625" style="20" customWidth="1"/>
    <col min="4" max="6" width="9.140625" style="20"/>
    <col min="7" max="7" width="12" style="20" bestFit="1" customWidth="1"/>
    <col min="8" max="8" width="9.140625" style="20"/>
    <col min="9" max="9" width="13.140625" style="20" customWidth="1"/>
    <col min="10" max="10" width="9.140625" style="20"/>
    <col min="11" max="11" width="11" style="20" bestFit="1" customWidth="1"/>
    <col min="12" max="12" width="9.140625" style="20"/>
    <col min="13" max="13" width="16.85546875" style="20" customWidth="1"/>
    <col min="14" max="18" width="9.140625" style="20"/>
    <col min="19" max="19" width="12.140625" style="20" customWidth="1"/>
    <col min="20" max="20" width="9.140625" style="20"/>
    <col min="21" max="21" width="12.42578125" style="20" bestFit="1" customWidth="1"/>
    <col min="22" max="16384" width="9.140625" style="20"/>
  </cols>
  <sheetData>
    <row r="1" spans="1:34" ht="30" x14ac:dyDescent="0.45">
      <c r="A1" s="111" t="s">
        <v>836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34" ht="16.5" x14ac:dyDescent="0.25">
      <c r="A2" s="7" t="s">
        <v>448</v>
      </c>
      <c r="B2" s="105" t="s">
        <v>823</v>
      </c>
      <c r="C2" s="105"/>
      <c r="D2" s="105"/>
      <c r="E2" s="105"/>
      <c r="F2" s="105"/>
      <c r="G2" s="105"/>
      <c r="H2" s="105"/>
      <c r="I2" s="105"/>
      <c r="J2" s="43"/>
      <c r="K2" s="7" t="s">
        <v>448</v>
      </c>
      <c r="L2" s="105" t="s">
        <v>824</v>
      </c>
      <c r="M2" s="105"/>
      <c r="N2" s="105"/>
      <c r="O2" s="105"/>
      <c r="P2" s="105"/>
      <c r="Q2" s="105"/>
      <c r="R2" s="105"/>
      <c r="S2" s="105"/>
      <c r="T2" s="46"/>
      <c r="U2" s="7" t="s">
        <v>448</v>
      </c>
      <c r="V2" s="105" t="s">
        <v>837</v>
      </c>
      <c r="W2" s="105"/>
      <c r="X2" s="105"/>
      <c r="Y2" s="105"/>
      <c r="AH2" s="21"/>
    </row>
    <row r="3" spans="1:34" ht="33" x14ac:dyDescent="0.25">
      <c r="A3" s="54" t="s">
        <v>345</v>
      </c>
      <c r="B3" s="54" t="s">
        <v>838</v>
      </c>
      <c r="C3" s="11" t="s">
        <v>839</v>
      </c>
      <c r="D3" s="54" t="s">
        <v>838</v>
      </c>
      <c r="E3" s="11" t="s">
        <v>825</v>
      </c>
      <c r="F3" s="11" t="s">
        <v>838</v>
      </c>
      <c r="G3" s="11" t="s">
        <v>826</v>
      </c>
      <c r="H3" s="54" t="s">
        <v>838</v>
      </c>
      <c r="I3" s="54" t="s">
        <v>840</v>
      </c>
      <c r="J3" s="44"/>
      <c r="K3" s="54" t="s">
        <v>345</v>
      </c>
      <c r="L3" s="54" t="s">
        <v>838</v>
      </c>
      <c r="M3" s="11" t="s">
        <v>841</v>
      </c>
      <c r="N3" s="54" t="s">
        <v>838</v>
      </c>
      <c r="O3" s="11" t="s">
        <v>842</v>
      </c>
      <c r="P3" s="11" t="s">
        <v>838</v>
      </c>
      <c r="Q3" s="11" t="s">
        <v>843</v>
      </c>
      <c r="R3" s="54" t="s">
        <v>838</v>
      </c>
      <c r="S3" s="11" t="s">
        <v>844</v>
      </c>
      <c r="T3" s="9"/>
      <c r="U3" s="54" t="s">
        <v>345</v>
      </c>
      <c r="V3" s="54" t="s">
        <v>845</v>
      </c>
      <c r="W3" s="105" t="s">
        <v>846</v>
      </c>
      <c r="X3" s="105"/>
      <c r="Y3" s="105"/>
      <c r="AH3" s="21"/>
    </row>
    <row r="4" spans="1:34" ht="16.5" x14ac:dyDescent="0.25">
      <c r="A4" s="54" t="s">
        <v>340</v>
      </c>
      <c r="B4" s="54" t="s">
        <v>339</v>
      </c>
      <c r="C4" s="54" t="s">
        <v>338</v>
      </c>
      <c r="D4" s="54" t="s">
        <v>337</v>
      </c>
      <c r="E4" s="54" t="s">
        <v>336</v>
      </c>
      <c r="F4" s="54" t="s">
        <v>335</v>
      </c>
      <c r="G4" s="54" t="s">
        <v>334</v>
      </c>
      <c r="H4" s="54" t="s">
        <v>333</v>
      </c>
      <c r="I4" s="54" t="s">
        <v>341</v>
      </c>
      <c r="J4" s="44"/>
      <c r="K4" s="54" t="s">
        <v>340</v>
      </c>
      <c r="L4" s="54" t="s">
        <v>339</v>
      </c>
      <c r="M4" s="54" t="s">
        <v>338</v>
      </c>
      <c r="N4" s="54" t="s">
        <v>337</v>
      </c>
      <c r="O4" s="54" t="s">
        <v>336</v>
      </c>
      <c r="P4" s="54" t="s">
        <v>335</v>
      </c>
      <c r="Q4" s="54" t="s">
        <v>334</v>
      </c>
      <c r="R4" s="54" t="s">
        <v>333</v>
      </c>
      <c r="S4" s="54" t="s">
        <v>341</v>
      </c>
      <c r="T4" s="46"/>
      <c r="U4" s="54" t="s">
        <v>340</v>
      </c>
      <c r="V4" s="54" t="s">
        <v>339</v>
      </c>
      <c r="W4" s="54" t="s">
        <v>338</v>
      </c>
      <c r="X4" s="54" t="s">
        <v>337</v>
      </c>
      <c r="Y4" s="54" t="s">
        <v>336</v>
      </c>
      <c r="AH4" s="21"/>
    </row>
    <row r="5" spans="1:34" ht="15.75" x14ac:dyDescent="0.25">
      <c r="A5" s="47" t="s">
        <v>847</v>
      </c>
      <c r="B5" s="25">
        <f>COUNTA(B67:B80)+COUNTA(B53:B63)+COUNTA(B39:B49)+COUNTA(B28:B35)+COUNTA(B17:B24)+COUNTA(B6:B13)</f>
        <v>60</v>
      </c>
      <c r="C5" s="25">
        <f t="shared" ref="C5:I5" si="0">COUNTA(C67:C80)+COUNTA(C53:C63)+COUNTA(C39:C49)+COUNTA(C28:C35)+COUNTA(C17:C24)+COUNTA(C6:C13)</f>
        <v>60</v>
      </c>
      <c r="D5" s="25">
        <f t="shared" si="0"/>
        <v>60</v>
      </c>
      <c r="E5" s="25">
        <f t="shared" si="0"/>
        <v>60</v>
      </c>
      <c r="F5" s="25">
        <f t="shared" si="0"/>
        <v>60</v>
      </c>
      <c r="G5" s="25">
        <f t="shared" si="0"/>
        <v>60</v>
      </c>
      <c r="H5" s="25">
        <f t="shared" si="0"/>
        <v>60</v>
      </c>
      <c r="I5" s="25">
        <f t="shared" si="0"/>
        <v>60</v>
      </c>
      <c r="J5" s="45">
        <f>SUM(B5:I5)</f>
        <v>480</v>
      </c>
      <c r="K5" s="47" t="str">
        <f>A5</f>
        <v>已排節數</v>
      </c>
      <c r="L5" s="25">
        <f>COUNTA(L67:L80)+COUNTA(L53:L63)+COUNTA(L39:L49)+COUNTA(L28:L35)+COUNTA(L17:L24)+COUNTA(L6:L13)</f>
        <v>60</v>
      </c>
      <c r="M5" s="25">
        <f t="shared" ref="M5:S5" si="1">COUNTA(M67:M80)+COUNTA(M53:M63)+COUNTA(M39:M49)+COUNTA(M28:M35)+COUNTA(M17:M24)+COUNTA(M6:M13)</f>
        <v>60</v>
      </c>
      <c r="N5" s="25">
        <f t="shared" si="1"/>
        <v>60</v>
      </c>
      <c r="O5" s="25">
        <f t="shared" si="1"/>
        <v>60</v>
      </c>
      <c r="P5" s="25">
        <f t="shared" si="1"/>
        <v>60</v>
      </c>
      <c r="Q5" s="25">
        <f t="shared" si="1"/>
        <v>60</v>
      </c>
      <c r="R5" s="25">
        <f t="shared" si="1"/>
        <v>60</v>
      </c>
      <c r="S5" s="25">
        <f t="shared" si="1"/>
        <v>60</v>
      </c>
      <c r="T5" s="45">
        <f>SUM(L5:S5)</f>
        <v>480</v>
      </c>
      <c r="U5" s="47" t="str">
        <f>A5</f>
        <v>已排節數</v>
      </c>
      <c r="V5" s="25">
        <f>COUNTA(V67:V80)+COUNTA(V53:V63)+COUNTA(V39:V49)+COUNTA(V28:V35)+COUNTA(V17:V24)+COUNTA(V6:V13)</f>
        <v>60</v>
      </c>
      <c r="W5" s="25">
        <f t="shared" ref="W5:Y5" si="2">COUNTA(W67:W80)+COUNTA(W53:W63)+COUNTA(W39:W49)+COUNTA(W28:W35)+COUNTA(W17:W24)+COUNTA(W6:W13)</f>
        <v>60</v>
      </c>
      <c r="X5" s="25">
        <f t="shared" si="2"/>
        <v>59</v>
      </c>
      <c r="Y5" s="25">
        <f t="shared" si="2"/>
        <v>59</v>
      </c>
      <c r="Z5" s="45">
        <f>SUM(V5:Y5)</f>
        <v>238</v>
      </c>
    </row>
    <row r="6" spans="1:34" ht="16.5" x14ac:dyDescent="0.25">
      <c r="A6" s="7" t="s">
        <v>447</v>
      </c>
      <c r="B6" s="48" t="s">
        <v>848</v>
      </c>
      <c r="C6" s="48" t="s">
        <v>848</v>
      </c>
      <c r="D6" s="48" t="s">
        <v>459</v>
      </c>
      <c r="E6" s="48" t="s">
        <v>849</v>
      </c>
      <c r="F6" s="48" t="s">
        <v>848</v>
      </c>
      <c r="G6" s="48" t="s">
        <v>849</v>
      </c>
      <c r="H6" s="48" t="s">
        <v>459</v>
      </c>
      <c r="I6" s="48" t="s">
        <v>849</v>
      </c>
      <c r="J6" s="49"/>
      <c r="K6" s="7" t="str">
        <f>A6</f>
        <v>國一忠</v>
      </c>
      <c r="L6" s="48" t="s">
        <v>848</v>
      </c>
      <c r="M6" s="48" t="s">
        <v>848</v>
      </c>
      <c r="N6" s="48" t="s">
        <v>849</v>
      </c>
      <c r="O6" s="48" t="s">
        <v>850</v>
      </c>
      <c r="P6" s="48" t="s">
        <v>849</v>
      </c>
      <c r="Q6" s="48" t="s">
        <v>459</v>
      </c>
      <c r="R6" s="48" t="s">
        <v>848</v>
      </c>
      <c r="S6" s="48" t="s">
        <v>849</v>
      </c>
      <c r="T6" s="46"/>
      <c r="U6" s="7" t="str">
        <f>A6</f>
        <v>國一忠</v>
      </c>
      <c r="V6" s="48" t="s">
        <v>459</v>
      </c>
      <c r="W6" s="48" t="s">
        <v>849</v>
      </c>
      <c r="X6" s="48" t="s">
        <v>849</v>
      </c>
      <c r="Y6" s="48" t="s">
        <v>849</v>
      </c>
      <c r="AB6" s="21" t="s">
        <v>315</v>
      </c>
      <c r="AC6" s="21" t="s">
        <v>314</v>
      </c>
      <c r="AD6" s="22" t="s">
        <v>313</v>
      </c>
      <c r="AE6" s="22" t="s">
        <v>312</v>
      </c>
      <c r="AF6" s="22" t="s">
        <v>462</v>
      </c>
      <c r="AG6" s="22" t="s">
        <v>311</v>
      </c>
    </row>
    <row r="7" spans="1:34" ht="16.5" x14ac:dyDescent="0.25">
      <c r="A7" s="7" t="s">
        <v>445</v>
      </c>
      <c r="B7" s="48" t="s">
        <v>851</v>
      </c>
      <c r="C7" s="48" t="s">
        <v>850</v>
      </c>
      <c r="D7" s="48" t="s">
        <v>852</v>
      </c>
      <c r="E7" s="48" t="s">
        <v>852</v>
      </c>
      <c r="F7" s="48" t="s">
        <v>851</v>
      </c>
      <c r="G7" s="48" t="s">
        <v>851</v>
      </c>
      <c r="H7" s="48" t="s">
        <v>852</v>
      </c>
      <c r="I7" s="48" t="s">
        <v>851</v>
      </c>
      <c r="J7" s="49"/>
      <c r="K7" s="7" t="str">
        <f t="shared" ref="K7:K13" si="3">A7</f>
        <v>國一孝</v>
      </c>
      <c r="L7" s="48" t="s">
        <v>853</v>
      </c>
      <c r="M7" s="48" t="s">
        <v>852</v>
      </c>
      <c r="N7" s="48" t="s">
        <v>851</v>
      </c>
      <c r="O7" s="48" t="s">
        <v>851</v>
      </c>
      <c r="P7" s="48" t="s">
        <v>851</v>
      </c>
      <c r="Q7" s="48" t="s">
        <v>851</v>
      </c>
      <c r="R7" s="48" t="s">
        <v>852</v>
      </c>
      <c r="S7" s="48" t="s">
        <v>852</v>
      </c>
      <c r="T7" s="46"/>
      <c r="U7" s="7" t="str">
        <f t="shared" ref="U7:U13" si="4">A7</f>
        <v>國一孝</v>
      </c>
      <c r="V7" s="48" t="s">
        <v>852</v>
      </c>
      <c r="W7" s="48" t="s">
        <v>851</v>
      </c>
      <c r="X7" s="48" t="s">
        <v>851</v>
      </c>
      <c r="Y7" s="48" t="s">
        <v>851</v>
      </c>
      <c r="AB7" s="21" t="s">
        <v>117</v>
      </c>
      <c r="AC7" s="21" t="s">
        <v>77</v>
      </c>
      <c r="AD7" s="21">
        <v>6</v>
      </c>
      <c r="AE7" s="21">
        <v>5</v>
      </c>
      <c r="AF7" s="21">
        <v>5</v>
      </c>
      <c r="AG7" s="21">
        <v>16</v>
      </c>
    </row>
    <row r="8" spans="1:34" ht="16.5" x14ac:dyDescent="0.25">
      <c r="A8" s="7" t="s">
        <v>280</v>
      </c>
      <c r="B8" s="48" t="s">
        <v>854</v>
      </c>
      <c r="C8" s="48" t="s">
        <v>855</v>
      </c>
      <c r="D8" s="48" t="s">
        <v>855</v>
      </c>
      <c r="E8" s="48" t="s">
        <v>854</v>
      </c>
      <c r="F8" s="48" t="s">
        <v>856</v>
      </c>
      <c r="G8" s="48" t="s">
        <v>852</v>
      </c>
      <c r="H8" s="48" t="s">
        <v>855</v>
      </c>
      <c r="I8" s="48" t="s">
        <v>850</v>
      </c>
      <c r="J8" s="49"/>
      <c r="K8" s="7" t="str">
        <f t="shared" si="3"/>
        <v>國一仁</v>
      </c>
      <c r="L8" s="48" t="s">
        <v>857</v>
      </c>
      <c r="M8" s="48" t="s">
        <v>855</v>
      </c>
      <c r="N8" s="48" t="s">
        <v>855</v>
      </c>
      <c r="O8" s="48" t="s">
        <v>857</v>
      </c>
      <c r="P8" s="48" t="s">
        <v>857</v>
      </c>
      <c r="Q8" s="48" t="s">
        <v>856</v>
      </c>
      <c r="R8" s="48" t="s">
        <v>855</v>
      </c>
      <c r="S8" s="48" t="s">
        <v>857</v>
      </c>
      <c r="T8" s="46"/>
      <c r="U8" s="7" t="str">
        <f t="shared" si="4"/>
        <v>國一仁</v>
      </c>
      <c r="V8" s="48" t="s">
        <v>857</v>
      </c>
      <c r="W8" s="48" t="s">
        <v>855</v>
      </c>
      <c r="X8" s="48" t="s">
        <v>855</v>
      </c>
      <c r="Y8" s="48" t="s">
        <v>855</v>
      </c>
      <c r="AB8" s="21" t="s">
        <v>83</v>
      </c>
      <c r="AC8" s="21" t="s">
        <v>77</v>
      </c>
      <c r="AD8" s="21">
        <v>6</v>
      </c>
      <c r="AE8" s="21">
        <v>5</v>
      </c>
      <c r="AF8" s="21">
        <v>5</v>
      </c>
      <c r="AG8" s="21">
        <v>16</v>
      </c>
    </row>
    <row r="9" spans="1:34" ht="16.5" x14ac:dyDescent="0.25">
      <c r="A9" s="7" t="s">
        <v>317</v>
      </c>
      <c r="B9" s="48" t="s">
        <v>858</v>
      </c>
      <c r="C9" s="48" t="s">
        <v>858</v>
      </c>
      <c r="D9" s="48" t="s">
        <v>854</v>
      </c>
      <c r="E9" s="48" t="s">
        <v>850</v>
      </c>
      <c r="F9" s="48" t="s">
        <v>858</v>
      </c>
      <c r="G9" s="48" t="s">
        <v>859</v>
      </c>
      <c r="H9" s="48" t="s">
        <v>859</v>
      </c>
      <c r="I9" s="48" t="s">
        <v>859</v>
      </c>
      <c r="J9" s="49"/>
      <c r="K9" s="7" t="str">
        <f t="shared" si="3"/>
        <v>國一愛</v>
      </c>
      <c r="L9" s="48" t="s">
        <v>859</v>
      </c>
      <c r="M9" s="48" t="s">
        <v>858</v>
      </c>
      <c r="N9" s="48" t="s">
        <v>858</v>
      </c>
      <c r="O9" s="48" t="s">
        <v>854</v>
      </c>
      <c r="P9" s="48" t="s">
        <v>858</v>
      </c>
      <c r="Q9" s="48" t="s">
        <v>852</v>
      </c>
      <c r="R9" s="48" t="s">
        <v>860</v>
      </c>
      <c r="S9" s="48" t="s">
        <v>858</v>
      </c>
      <c r="T9" s="50"/>
      <c r="U9" s="7" t="str">
        <f t="shared" si="4"/>
        <v>國一愛</v>
      </c>
      <c r="V9" s="48" t="s">
        <v>859</v>
      </c>
      <c r="W9" s="48" t="s">
        <v>858</v>
      </c>
      <c r="X9" s="48" t="s">
        <v>858</v>
      </c>
      <c r="Y9" s="48" t="s">
        <v>858</v>
      </c>
      <c r="AB9" s="21" t="s">
        <v>110</v>
      </c>
      <c r="AC9" s="21" t="s">
        <v>12</v>
      </c>
      <c r="AD9" s="21">
        <v>5</v>
      </c>
      <c r="AE9" s="21">
        <v>5</v>
      </c>
      <c r="AF9" s="21">
        <v>3</v>
      </c>
      <c r="AG9" s="21">
        <v>13</v>
      </c>
    </row>
    <row r="10" spans="1:34" ht="16.5" x14ac:dyDescent="0.25">
      <c r="A10" s="7" t="s">
        <v>439</v>
      </c>
      <c r="B10" s="48" t="s">
        <v>861</v>
      </c>
      <c r="C10" s="48" t="s">
        <v>862</v>
      </c>
      <c r="D10" s="48" t="s">
        <v>862</v>
      </c>
      <c r="E10" s="48" t="s">
        <v>856</v>
      </c>
      <c r="F10" s="48" t="s">
        <v>862</v>
      </c>
      <c r="G10" s="48" t="s">
        <v>850</v>
      </c>
      <c r="H10" s="48" t="s">
        <v>861</v>
      </c>
      <c r="I10" s="48" t="s">
        <v>861</v>
      </c>
      <c r="J10" s="49"/>
      <c r="K10" s="7" t="str">
        <f t="shared" si="3"/>
        <v>國一信</v>
      </c>
      <c r="L10" s="48" t="s">
        <v>854</v>
      </c>
      <c r="M10" s="48" t="s">
        <v>854</v>
      </c>
      <c r="N10" s="48" t="s">
        <v>861</v>
      </c>
      <c r="O10" s="48" t="s">
        <v>861</v>
      </c>
      <c r="P10" s="48" t="s">
        <v>854</v>
      </c>
      <c r="Q10" s="48" t="s">
        <v>854</v>
      </c>
      <c r="R10" s="48" t="s">
        <v>854</v>
      </c>
      <c r="S10" s="48" t="s">
        <v>861</v>
      </c>
      <c r="T10" s="46"/>
      <c r="U10" s="7" t="str">
        <f t="shared" si="4"/>
        <v>國一信</v>
      </c>
      <c r="V10" s="48" t="s">
        <v>854</v>
      </c>
      <c r="W10" s="48" t="s">
        <v>861</v>
      </c>
      <c r="X10" s="48" t="s">
        <v>861</v>
      </c>
      <c r="Y10" s="48" t="s">
        <v>861</v>
      </c>
      <c r="AB10" s="21" t="s">
        <v>115</v>
      </c>
      <c r="AC10" s="21" t="s">
        <v>77</v>
      </c>
      <c r="AD10" s="21">
        <v>5</v>
      </c>
      <c r="AE10" s="21">
        <v>4</v>
      </c>
      <c r="AF10" s="21">
        <v>4</v>
      </c>
      <c r="AG10" s="21">
        <v>13</v>
      </c>
    </row>
    <row r="11" spans="1:34" ht="16.5" x14ac:dyDescent="0.25">
      <c r="A11" s="7" t="s">
        <v>277</v>
      </c>
      <c r="B11" s="48" t="s">
        <v>856</v>
      </c>
      <c r="C11" s="48" t="s">
        <v>863</v>
      </c>
      <c r="D11" s="48" t="s">
        <v>863</v>
      </c>
      <c r="E11" s="48" t="s">
        <v>848</v>
      </c>
      <c r="F11" s="48" t="s">
        <v>864</v>
      </c>
      <c r="G11" s="48" t="s">
        <v>864</v>
      </c>
      <c r="H11" s="48" t="s">
        <v>848</v>
      </c>
      <c r="I11" s="48" t="s">
        <v>848</v>
      </c>
      <c r="J11" s="49"/>
      <c r="K11" s="7" t="str">
        <f t="shared" si="3"/>
        <v>國一義</v>
      </c>
      <c r="L11" s="48" t="s">
        <v>863</v>
      </c>
      <c r="M11" s="48" t="s">
        <v>863</v>
      </c>
      <c r="N11" s="48" t="s">
        <v>856</v>
      </c>
      <c r="O11" s="48" t="s">
        <v>848</v>
      </c>
      <c r="P11" s="48" t="s">
        <v>848</v>
      </c>
      <c r="Q11" s="48" t="s">
        <v>865</v>
      </c>
      <c r="R11" s="48" t="s">
        <v>865</v>
      </c>
      <c r="S11" s="48" t="s">
        <v>863</v>
      </c>
      <c r="T11" s="46"/>
      <c r="U11" s="7" t="str">
        <f t="shared" si="4"/>
        <v>國一義</v>
      </c>
      <c r="V11" s="48" t="s">
        <v>848</v>
      </c>
      <c r="W11" s="48" t="s">
        <v>863</v>
      </c>
      <c r="X11" s="48" t="s">
        <v>863</v>
      </c>
      <c r="Y11" s="48" t="s">
        <v>863</v>
      </c>
      <c r="AB11" s="21" t="s">
        <v>763</v>
      </c>
      <c r="AC11" s="21" t="s">
        <v>2</v>
      </c>
      <c r="AD11" s="21">
        <v>4.5</v>
      </c>
      <c r="AE11" s="21">
        <v>4</v>
      </c>
      <c r="AF11" s="21">
        <v>4</v>
      </c>
      <c r="AG11" s="21">
        <v>12.5</v>
      </c>
    </row>
    <row r="12" spans="1:34" ht="16.5" x14ac:dyDescent="0.25">
      <c r="A12" s="7" t="s">
        <v>220</v>
      </c>
      <c r="B12" s="48" t="s">
        <v>13</v>
      </c>
      <c r="C12" s="48" t="s">
        <v>866</v>
      </c>
      <c r="D12" s="48" t="s">
        <v>13</v>
      </c>
      <c r="E12" s="48" t="s">
        <v>866</v>
      </c>
      <c r="F12" s="48" t="s">
        <v>13</v>
      </c>
      <c r="G12" s="48" t="s">
        <v>866</v>
      </c>
      <c r="H12" s="48" t="s">
        <v>13</v>
      </c>
      <c r="I12" s="48" t="s">
        <v>866</v>
      </c>
      <c r="J12" s="9">
        <v>64</v>
      </c>
      <c r="K12" s="7" t="str">
        <f t="shared" si="3"/>
        <v>國一和</v>
      </c>
      <c r="L12" s="48" t="s">
        <v>866</v>
      </c>
      <c r="M12" s="48" t="s">
        <v>867</v>
      </c>
      <c r="N12" s="48" t="s">
        <v>866</v>
      </c>
      <c r="O12" s="48" t="s">
        <v>13</v>
      </c>
      <c r="P12" s="48" t="s">
        <v>866</v>
      </c>
      <c r="Q12" s="48" t="s">
        <v>13</v>
      </c>
      <c r="R12" s="48" t="s">
        <v>13</v>
      </c>
      <c r="S12" s="48" t="s">
        <v>866</v>
      </c>
      <c r="T12" s="9">
        <v>64</v>
      </c>
      <c r="U12" s="7" t="str">
        <f t="shared" si="4"/>
        <v>國一和</v>
      </c>
      <c r="V12" s="48" t="s">
        <v>13</v>
      </c>
      <c r="W12" s="48" t="s">
        <v>866</v>
      </c>
      <c r="X12" s="48" t="s">
        <v>866</v>
      </c>
      <c r="Y12" s="48" t="s">
        <v>866</v>
      </c>
      <c r="Z12" s="9">
        <v>32</v>
      </c>
      <c r="AA12" s="9"/>
      <c r="AB12" s="21" t="s">
        <v>246</v>
      </c>
      <c r="AC12" s="21" t="s">
        <v>77</v>
      </c>
      <c r="AD12" s="21">
        <v>4</v>
      </c>
      <c r="AE12" s="21">
        <v>4</v>
      </c>
      <c r="AF12" s="21">
        <v>4</v>
      </c>
      <c r="AG12" s="21">
        <v>12</v>
      </c>
    </row>
    <row r="13" spans="1:34" ht="16.5" x14ac:dyDescent="0.25">
      <c r="A13" s="7" t="s">
        <v>432</v>
      </c>
      <c r="B13" s="48" t="s">
        <v>23</v>
      </c>
      <c r="C13" s="48" t="s">
        <v>868</v>
      </c>
      <c r="D13" s="48" t="s">
        <v>23</v>
      </c>
      <c r="E13" s="48" t="s">
        <v>868</v>
      </c>
      <c r="F13" s="48" t="s">
        <v>23</v>
      </c>
      <c r="G13" s="48" t="s">
        <v>868</v>
      </c>
      <c r="H13" s="48" t="s">
        <v>23</v>
      </c>
      <c r="I13" s="48" t="s">
        <v>868</v>
      </c>
      <c r="J13" s="9">
        <f>COUNTA(B6:I13)</f>
        <v>64</v>
      </c>
      <c r="K13" s="7" t="str">
        <f t="shared" si="3"/>
        <v>國一平</v>
      </c>
      <c r="L13" s="48" t="s">
        <v>856</v>
      </c>
      <c r="M13" s="48" t="s">
        <v>856</v>
      </c>
      <c r="N13" s="48" t="s">
        <v>868</v>
      </c>
      <c r="O13" s="48" t="s">
        <v>23</v>
      </c>
      <c r="P13" s="48" t="s">
        <v>868</v>
      </c>
      <c r="Q13" s="48" t="s">
        <v>23</v>
      </c>
      <c r="R13" s="48" t="s">
        <v>23</v>
      </c>
      <c r="S13" s="48" t="s">
        <v>868</v>
      </c>
      <c r="T13" s="9">
        <f>COUNTA(L6:S13)</f>
        <v>64</v>
      </c>
      <c r="U13" s="7" t="str">
        <f t="shared" si="4"/>
        <v>國一平</v>
      </c>
      <c r="V13" s="48" t="s">
        <v>23</v>
      </c>
      <c r="W13" s="48" t="s">
        <v>868</v>
      </c>
      <c r="X13" s="48" t="s">
        <v>868</v>
      </c>
      <c r="Y13" s="48" t="s">
        <v>868</v>
      </c>
      <c r="Z13" s="9">
        <f>COUNTA(V6:Y13)</f>
        <v>32</v>
      </c>
      <c r="AA13" s="9"/>
      <c r="AB13" s="21" t="s">
        <v>125</v>
      </c>
      <c r="AC13" s="21" t="s">
        <v>77</v>
      </c>
      <c r="AD13" s="21">
        <v>4</v>
      </c>
      <c r="AE13" s="21">
        <v>4</v>
      </c>
      <c r="AF13" s="21">
        <v>4</v>
      </c>
      <c r="AG13" s="21">
        <v>12</v>
      </c>
    </row>
    <row r="14" spans="1:34" ht="15.75" x14ac:dyDescent="0.25">
      <c r="A14" s="54"/>
      <c r="B14" s="105" t="str">
        <f>B2</f>
        <v>108.1.16(三)</v>
      </c>
      <c r="C14" s="105"/>
      <c r="D14" s="105"/>
      <c r="E14" s="105"/>
      <c r="F14" s="105"/>
      <c r="G14" s="105"/>
      <c r="H14" s="105"/>
      <c r="I14" s="105"/>
      <c r="J14" s="9"/>
      <c r="K14" s="54"/>
      <c r="L14" s="108" t="str">
        <f>L2</f>
        <v>108.1.17(四)</v>
      </c>
      <c r="M14" s="109"/>
      <c r="N14" s="109"/>
      <c r="O14" s="109"/>
      <c r="P14" s="109"/>
      <c r="Q14" s="109"/>
      <c r="R14" s="109"/>
      <c r="S14" s="110"/>
      <c r="T14" s="9"/>
      <c r="U14" s="54"/>
      <c r="V14" s="108" t="str">
        <f>V2</f>
        <v>108.1.18(五)</v>
      </c>
      <c r="W14" s="109"/>
      <c r="X14" s="109"/>
      <c r="Y14" s="110"/>
      <c r="Z14" s="9"/>
      <c r="AA14" s="9"/>
      <c r="AB14" s="21" t="s">
        <v>123</v>
      </c>
      <c r="AC14" s="21" t="s">
        <v>77</v>
      </c>
      <c r="AD14" s="21">
        <v>6</v>
      </c>
      <c r="AE14" s="21">
        <v>3</v>
      </c>
      <c r="AF14" s="21">
        <v>3</v>
      </c>
      <c r="AG14" s="21">
        <v>12</v>
      </c>
    </row>
    <row r="15" spans="1:34" ht="33" x14ac:dyDescent="0.25">
      <c r="A15" s="54" t="s">
        <v>345</v>
      </c>
      <c r="B15" s="54" t="s">
        <v>838</v>
      </c>
      <c r="C15" s="11" t="s">
        <v>839</v>
      </c>
      <c r="D15" s="54" t="s">
        <v>838</v>
      </c>
      <c r="E15" s="11" t="s">
        <v>825</v>
      </c>
      <c r="F15" s="11" t="s">
        <v>838</v>
      </c>
      <c r="G15" s="11" t="s">
        <v>838</v>
      </c>
      <c r="H15" s="54" t="s">
        <v>838</v>
      </c>
      <c r="I15" s="54" t="s">
        <v>840</v>
      </c>
      <c r="J15" s="9"/>
      <c r="K15" s="54" t="s">
        <v>345</v>
      </c>
      <c r="L15" s="54" t="s">
        <v>838</v>
      </c>
      <c r="M15" s="11" t="s">
        <v>841</v>
      </c>
      <c r="N15" s="54" t="s">
        <v>838</v>
      </c>
      <c r="O15" s="11" t="s">
        <v>842</v>
      </c>
      <c r="P15" s="11" t="s">
        <v>838</v>
      </c>
      <c r="Q15" s="11" t="s">
        <v>843</v>
      </c>
      <c r="R15" s="54" t="s">
        <v>838</v>
      </c>
      <c r="S15" s="11" t="s">
        <v>844</v>
      </c>
      <c r="T15" s="9"/>
      <c r="U15" s="54" t="s">
        <v>345</v>
      </c>
      <c r="V15" s="54" t="s">
        <v>845</v>
      </c>
      <c r="W15" s="108" t="s">
        <v>846</v>
      </c>
      <c r="X15" s="109"/>
      <c r="Y15" s="110"/>
      <c r="Z15" s="9"/>
      <c r="AA15" s="9"/>
      <c r="AB15" s="21" t="s">
        <v>119</v>
      </c>
      <c r="AC15" s="21" t="s">
        <v>77</v>
      </c>
      <c r="AD15" s="21">
        <v>5</v>
      </c>
      <c r="AE15" s="21">
        <v>3</v>
      </c>
      <c r="AF15" s="21">
        <v>4</v>
      </c>
      <c r="AG15" s="21">
        <v>12</v>
      </c>
    </row>
    <row r="16" spans="1:34" ht="16.5" x14ac:dyDescent="0.25">
      <c r="A16" s="54" t="s">
        <v>340</v>
      </c>
      <c r="B16" s="54" t="str">
        <f>$B$4</f>
        <v>第一節</v>
      </c>
      <c r="C16" s="54" t="str">
        <f>$C$4</f>
        <v>第二節</v>
      </c>
      <c r="D16" s="54" t="str">
        <f>$D$4</f>
        <v>第三節</v>
      </c>
      <c r="E16" s="54" t="str">
        <f>$E$4</f>
        <v>第四節</v>
      </c>
      <c r="F16" s="54" t="str">
        <f>$F$4</f>
        <v>第五節</v>
      </c>
      <c r="G16" s="54" t="str">
        <f>$G$4</f>
        <v>第六節</v>
      </c>
      <c r="H16" s="54" t="str">
        <f>$H$4</f>
        <v>第七節</v>
      </c>
      <c r="I16" s="54" t="str">
        <f>$I$4</f>
        <v>第八節</v>
      </c>
      <c r="J16" s="9"/>
      <c r="K16" s="54" t="s">
        <v>340</v>
      </c>
      <c r="L16" s="54" t="str">
        <f>$L$4</f>
        <v>第一節</v>
      </c>
      <c r="M16" s="54" t="str">
        <f>$M$4</f>
        <v>第二節</v>
      </c>
      <c r="N16" s="54" t="str">
        <f>$N$4</f>
        <v>第三節</v>
      </c>
      <c r="O16" s="54" t="str">
        <f>$O$4</f>
        <v>第四節</v>
      </c>
      <c r="P16" s="54" t="str">
        <f>$P$4</f>
        <v>第五節</v>
      </c>
      <c r="Q16" s="54" t="str">
        <f>$Q$4</f>
        <v>第六節</v>
      </c>
      <c r="R16" s="54" t="str">
        <f>$R$4</f>
        <v>第七節</v>
      </c>
      <c r="S16" s="54" t="str">
        <f>$S$4</f>
        <v>第八節</v>
      </c>
      <c r="T16" s="9"/>
      <c r="U16" s="54" t="s">
        <v>340</v>
      </c>
      <c r="V16" s="54" t="str">
        <f>$V$4</f>
        <v>第一節</v>
      </c>
      <c r="W16" s="54" t="str">
        <f>$W$4</f>
        <v>第二節</v>
      </c>
      <c r="X16" s="54" t="str">
        <f>$X$4</f>
        <v>第三節</v>
      </c>
      <c r="Y16" s="54" t="str">
        <f>$Y$4</f>
        <v>第四節</v>
      </c>
      <c r="Z16" s="9"/>
      <c r="AA16" s="9"/>
      <c r="AB16" s="21" t="s">
        <v>75</v>
      </c>
      <c r="AC16" s="21" t="s">
        <v>12</v>
      </c>
      <c r="AD16" s="21">
        <v>4</v>
      </c>
      <c r="AE16" s="21">
        <v>4</v>
      </c>
      <c r="AF16" s="21">
        <v>3</v>
      </c>
      <c r="AG16" s="21">
        <v>11</v>
      </c>
    </row>
    <row r="17" spans="1:33" ht="16.5" x14ac:dyDescent="0.25">
      <c r="A17" s="7" t="s">
        <v>421</v>
      </c>
      <c r="B17" s="48" t="s">
        <v>459</v>
      </c>
      <c r="C17" s="48" t="s">
        <v>869</v>
      </c>
      <c r="D17" s="48" t="s">
        <v>870</v>
      </c>
      <c r="E17" s="48" t="s">
        <v>871</v>
      </c>
      <c r="F17" s="48" t="s">
        <v>459</v>
      </c>
      <c r="G17" s="48" t="s">
        <v>869</v>
      </c>
      <c r="H17" s="48" t="s">
        <v>869</v>
      </c>
      <c r="I17" s="48" t="s">
        <v>872</v>
      </c>
      <c r="J17" s="9"/>
      <c r="K17" s="7" t="str">
        <f>A17</f>
        <v>國二忠</v>
      </c>
      <c r="L17" s="48" t="s">
        <v>871</v>
      </c>
      <c r="M17" s="48" t="s">
        <v>871</v>
      </c>
      <c r="N17" s="48" t="s">
        <v>873</v>
      </c>
      <c r="O17" s="48" t="s">
        <v>459</v>
      </c>
      <c r="P17" s="48" t="s">
        <v>850</v>
      </c>
      <c r="Q17" s="48" t="s">
        <v>869</v>
      </c>
      <c r="R17" s="48" t="s">
        <v>459</v>
      </c>
      <c r="S17" s="48" t="s">
        <v>869</v>
      </c>
      <c r="T17" s="9"/>
      <c r="U17" s="7" t="str">
        <f>A17</f>
        <v>國二忠</v>
      </c>
      <c r="V17" s="48" t="s">
        <v>871</v>
      </c>
      <c r="W17" s="48" t="s">
        <v>869</v>
      </c>
      <c r="X17" s="48" t="s">
        <v>869</v>
      </c>
      <c r="Y17" s="48" t="s">
        <v>869</v>
      </c>
      <c r="Z17" s="9"/>
      <c r="AA17" s="9"/>
      <c r="AB17" s="21" t="s">
        <v>73</v>
      </c>
      <c r="AC17" s="21" t="s">
        <v>12</v>
      </c>
      <c r="AD17" s="21">
        <v>4</v>
      </c>
      <c r="AE17" s="21">
        <v>4</v>
      </c>
      <c r="AF17" s="21">
        <v>3</v>
      </c>
      <c r="AG17" s="21">
        <v>11</v>
      </c>
    </row>
    <row r="18" spans="1:33" ht="16.5" x14ac:dyDescent="0.25">
      <c r="A18" s="7" t="s">
        <v>186</v>
      </c>
      <c r="B18" s="48" t="s">
        <v>860</v>
      </c>
      <c r="C18" s="48" t="s">
        <v>874</v>
      </c>
      <c r="D18" s="48" t="s">
        <v>874</v>
      </c>
      <c r="E18" s="48" t="s">
        <v>875</v>
      </c>
      <c r="F18" s="48" t="s">
        <v>876</v>
      </c>
      <c r="G18" s="48" t="s">
        <v>875</v>
      </c>
      <c r="H18" s="48" t="s">
        <v>874</v>
      </c>
      <c r="I18" s="48" t="s">
        <v>874</v>
      </c>
      <c r="J18" s="9"/>
      <c r="K18" s="7" t="str">
        <f t="shared" ref="K18:K24" si="5">A18</f>
        <v>國二孝</v>
      </c>
      <c r="L18" s="48" t="s">
        <v>874</v>
      </c>
      <c r="M18" s="48" t="s">
        <v>873</v>
      </c>
      <c r="N18" s="48" t="s">
        <v>877</v>
      </c>
      <c r="O18" s="48" t="s">
        <v>874</v>
      </c>
      <c r="P18" s="48" t="s">
        <v>874</v>
      </c>
      <c r="Q18" s="48" t="s">
        <v>874</v>
      </c>
      <c r="R18" s="48" t="s">
        <v>856</v>
      </c>
      <c r="S18" s="48" t="s">
        <v>874</v>
      </c>
      <c r="T18" s="9"/>
      <c r="U18" s="7" t="str">
        <f t="shared" ref="U18:U24" si="6">A18</f>
        <v>國二孝</v>
      </c>
      <c r="V18" s="48" t="s">
        <v>878</v>
      </c>
      <c r="W18" s="48" t="s">
        <v>874</v>
      </c>
      <c r="X18" s="48" t="s">
        <v>874</v>
      </c>
      <c r="Y18" s="48" t="s">
        <v>874</v>
      </c>
      <c r="Z18" s="9"/>
      <c r="AA18" s="9"/>
      <c r="AB18" s="21" t="s">
        <v>248</v>
      </c>
      <c r="AC18" s="21" t="s">
        <v>77</v>
      </c>
      <c r="AD18" s="21">
        <v>4</v>
      </c>
      <c r="AE18" s="21">
        <v>5</v>
      </c>
      <c r="AF18" s="21">
        <v>2</v>
      </c>
      <c r="AG18" s="21">
        <v>11</v>
      </c>
    </row>
    <row r="19" spans="1:33" ht="16.5" x14ac:dyDescent="0.25">
      <c r="A19" s="7" t="s">
        <v>416</v>
      </c>
      <c r="B19" s="48" t="s">
        <v>875</v>
      </c>
      <c r="C19" s="48" t="s">
        <v>875</v>
      </c>
      <c r="D19" s="48" t="s">
        <v>879</v>
      </c>
      <c r="E19" s="48" t="s">
        <v>880</v>
      </c>
      <c r="F19" s="48" t="s">
        <v>875</v>
      </c>
      <c r="G19" s="48" t="s">
        <v>880</v>
      </c>
      <c r="H19" s="48" t="s">
        <v>875</v>
      </c>
      <c r="I19" s="48" t="s">
        <v>880</v>
      </c>
      <c r="J19" s="9"/>
      <c r="K19" s="7" t="str">
        <f t="shared" si="5"/>
        <v>國二仁</v>
      </c>
      <c r="L19" s="48" t="s">
        <v>880</v>
      </c>
      <c r="M19" s="48" t="s">
        <v>881</v>
      </c>
      <c r="N19" s="48" t="s">
        <v>880</v>
      </c>
      <c r="O19" s="48" t="s">
        <v>875</v>
      </c>
      <c r="P19" s="48" t="s">
        <v>880</v>
      </c>
      <c r="Q19" s="48" t="s">
        <v>875</v>
      </c>
      <c r="R19" s="48" t="s">
        <v>875</v>
      </c>
      <c r="S19" s="48" t="s">
        <v>850</v>
      </c>
      <c r="T19" s="9"/>
      <c r="U19" s="7" t="str">
        <f t="shared" si="6"/>
        <v>國二仁</v>
      </c>
      <c r="V19" s="48" t="s">
        <v>875</v>
      </c>
      <c r="W19" s="48" t="s">
        <v>880</v>
      </c>
      <c r="X19" s="48" t="s">
        <v>880</v>
      </c>
      <c r="Y19" s="48" t="s">
        <v>880</v>
      </c>
      <c r="Z19" s="9"/>
      <c r="AA19" s="9"/>
      <c r="AB19" s="21" t="s">
        <v>241</v>
      </c>
      <c r="AC19" s="21" t="s">
        <v>77</v>
      </c>
      <c r="AD19" s="21">
        <v>4</v>
      </c>
      <c r="AE19" s="21">
        <v>4</v>
      </c>
      <c r="AF19" s="21">
        <v>3</v>
      </c>
      <c r="AG19" s="21">
        <v>11</v>
      </c>
    </row>
    <row r="20" spans="1:33" ht="16.5" x14ac:dyDescent="0.25">
      <c r="A20" s="7" t="s">
        <v>292</v>
      </c>
      <c r="B20" s="48" t="s">
        <v>18</v>
      </c>
      <c r="C20" s="48" t="s">
        <v>882</v>
      </c>
      <c r="D20" s="48" t="s">
        <v>882</v>
      </c>
      <c r="E20" s="48" t="s">
        <v>881</v>
      </c>
      <c r="F20" s="48" t="s">
        <v>18</v>
      </c>
      <c r="G20" s="48" t="s">
        <v>882</v>
      </c>
      <c r="H20" s="48" t="s">
        <v>876</v>
      </c>
      <c r="I20" s="48" t="s">
        <v>875</v>
      </c>
      <c r="J20" s="9"/>
      <c r="K20" s="7" t="str">
        <f t="shared" si="5"/>
        <v>國二愛</v>
      </c>
      <c r="L20" s="48" t="s">
        <v>876</v>
      </c>
      <c r="M20" s="48" t="s">
        <v>882</v>
      </c>
      <c r="N20" s="48" t="s">
        <v>879</v>
      </c>
      <c r="O20" s="48" t="s">
        <v>882</v>
      </c>
      <c r="P20" s="48" t="s">
        <v>877</v>
      </c>
      <c r="Q20" s="48" t="s">
        <v>882</v>
      </c>
      <c r="R20" s="48" t="s">
        <v>882</v>
      </c>
      <c r="S20" s="48" t="s">
        <v>867</v>
      </c>
      <c r="T20" s="9"/>
      <c r="U20" s="7" t="str">
        <f t="shared" si="6"/>
        <v>國二愛</v>
      </c>
      <c r="V20" s="48" t="s">
        <v>856</v>
      </c>
      <c r="W20" s="48" t="s">
        <v>882</v>
      </c>
      <c r="X20" s="48" t="s">
        <v>882</v>
      </c>
      <c r="Y20" s="48" t="s">
        <v>882</v>
      </c>
      <c r="Z20" s="9"/>
      <c r="AA20" s="9"/>
      <c r="AB20" s="21" t="s">
        <v>196</v>
      </c>
      <c r="AC20" s="21" t="s">
        <v>77</v>
      </c>
      <c r="AD20" s="21">
        <v>4</v>
      </c>
      <c r="AE20" s="21">
        <v>5</v>
      </c>
      <c r="AF20" s="21">
        <v>2</v>
      </c>
      <c r="AG20" s="21">
        <v>11</v>
      </c>
    </row>
    <row r="21" spans="1:33" ht="16.5" x14ac:dyDescent="0.25">
      <c r="A21" s="7" t="s">
        <v>283</v>
      </c>
      <c r="B21" s="48" t="s">
        <v>876</v>
      </c>
      <c r="C21" s="48" t="s">
        <v>876</v>
      </c>
      <c r="D21" s="48" t="s">
        <v>883</v>
      </c>
      <c r="E21" s="48" t="s">
        <v>883</v>
      </c>
      <c r="F21" s="48" t="s">
        <v>854</v>
      </c>
      <c r="G21" s="48" t="s">
        <v>883</v>
      </c>
      <c r="H21" s="48" t="s">
        <v>854</v>
      </c>
      <c r="I21" s="48" t="s">
        <v>854</v>
      </c>
      <c r="J21" s="9"/>
      <c r="K21" s="7" t="str">
        <f t="shared" si="5"/>
        <v>國二信</v>
      </c>
      <c r="L21" s="48" t="s">
        <v>883</v>
      </c>
      <c r="M21" s="48" t="s">
        <v>883</v>
      </c>
      <c r="N21" s="48" t="s">
        <v>876</v>
      </c>
      <c r="O21" s="48" t="s">
        <v>876</v>
      </c>
      <c r="P21" s="48" t="s">
        <v>876</v>
      </c>
      <c r="Q21" s="48" t="s">
        <v>883</v>
      </c>
      <c r="R21" s="48" t="s">
        <v>883</v>
      </c>
      <c r="S21" s="48" t="s">
        <v>876</v>
      </c>
      <c r="T21" s="9"/>
      <c r="U21" s="7" t="str">
        <f t="shared" si="6"/>
        <v>國二信</v>
      </c>
      <c r="V21" s="48" t="s">
        <v>876</v>
      </c>
      <c r="W21" s="48" t="s">
        <v>883</v>
      </c>
      <c r="X21" s="48" t="s">
        <v>883</v>
      </c>
      <c r="Y21" s="48" t="s">
        <v>883</v>
      </c>
      <c r="Z21" s="9"/>
      <c r="AA21" s="9"/>
      <c r="AB21" s="21" t="s">
        <v>191</v>
      </c>
      <c r="AC21" s="21" t="s">
        <v>77</v>
      </c>
      <c r="AD21" s="21">
        <v>3</v>
      </c>
      <c r="AE21" s="21">
        <v>5</v>
      </c>
      <c r="AF21" s="21">
        <v>3</v>
      </c>
      <c r="AG21" s="21">
        <v>11</v>
      </c>
    </row>
    <row r="22" spans="1:33" ht="16.5" x14ac:dyDescent="0.25">
      <c r="A22" s="7" t="s">
        <v>409</v>
      </c>
      <c r="B22" s="48" t="s">
        <v>15</v>
      </c>
      <c r="C22" s="48" t="s">
        <v>856</v>
      </c>
      <c r="D22" s="48" t="s">
        <v>884</v>
      </c>
      <c r="E22" s="48" t="s">
        <v>876</v>
      </c>
      <c r="F22" s="48" t="s">
        <v>15</v>
      </c>
      <c r="G22" s="48" t="s">
        <v>884</v>
      </c>
      <c r="H22" s="48" t="s">
        <v>856</v>
      </c>
      <c r="I22" s="48" t="s">
        <v>884</v>
      </c>
      <c r="J22" s="9"/>
      <c r="K22" s="7" t="str">
        <f t="shared" si="5"/>
        <v>國二義</v>
      </c>
      <c r="L22" s="48" t="s">
        <v>884</v>
      </c>
      <c r="M22" s="48" t="s">
        <v>884</v>
      </c>
      <c r="N22" s="48" t="s">
        <v>885</v>
      </c>
      <c r="O22" s="48" t="s">
        <v>885</v>
      </c>
      <c r="P22" s="48" t="s">
        <v>884</v>
      </c>
      <c r="Q22" s="48" t="s">
        <v>876</v>
      </c>
      <c r="R22" s="48" t="s">
        <v>15</v>
      </c>
      <c r="S22" s="48" t="s">
        <v>865</v>
      </c>
      <c r="T22" s="9"/>
      <c r="U22" s="7" t="str">
        <f t="shared" si="6"/>
        <v>國二義</v>
      </c>
      <c r="V22" s="48" t="s">
        <v>867</v>
      </c>
      <c r="W22" s="48" t="s">
        <v>884</v>
      </c>
      <c r="X22" s="48" t="s">
        <v>884</v>
      </c>
      <c r="Y22" s="48" t="s">
        <v>884</v>
      </c>
      <c r="Z22" s="9"/>
      <c r="AA22" s="9"/>
      <c r="AB22" s="21" t="s">
        <v>189</v>
      </c>
      <c r="AC22" s="21" t="s">
        <v>77</v>
      </c>
      <c r="AD22" s="21">
        <v>3</v>
      </c>
      <c r="AE22" s="21">
        <v>6</v>
      </c>
      <c r="AF22" s="21">
        <v>2</v>
      </c>
      <c r="AG22" s="21">
        <v>11</v>
      </c>
    </row>
    <row r="23" spans="1:33" ht="16.5" x14ac:dyDescent="0.25">
      <c r="A23" s="7" t="s">
        <v>306</v>
      </c>
      <c r="B23" s="48" t="s">
        <v>8</v>
      </c>
      <c r="C23" s="48" t="s">
        <v>886</v>
      </c>
      <c r="D23" s="48" t="s">
        <v>8</v>
      </c>
      <c r="E23" s="48" t="s">
        <v>886</v>
      </c>
      <c r="F23" s="48" t="s">
        <v>8</v>
      </c>
      <c r="G23" s="48" t="s">
        <v>886</v>
      </c>
      <c r="H23" s="48" t="s">
        <v>8</v>
      </c>
      <c r="I23" s="48" t="s">
        <v>860</v>
      </c>
      <c r="J23" s="9">
        <v>64</v>
      </c>
      <c r="K23" s="7" t="str">
        <f t="shared" si="5"/>
        <v>國二和</v>
      </c>
      <c r="L23" s="48" t="s">
        <v>850</v>
      </c>
      <c r="M23" s="48" t="s">
        <v>887</v>
      </c>
      <c r="N23" s="48" t="s">
        <v>886</v>
      </c>
      <c r="O23" s="48" t="s">
        <v>8</v>
      </c>
      <c r="P23" s="48" t="s">
        <v>886</v>
      </c>
      <c r="Q23" s="48" t="s">
        <v>8</v>
      </c>
      <c r="R23" s="48" t="s">
        <v>8</v>
      </c>
      <c r="S23" s="48" t="s">
        <v>886</v>
      </c>
      <c r="T23" s="9">
        <v>64</v>
      </c>
      <c r="U23" s="7" t="str">
        <f t="shared" si="6"/>
        <v>國二和</v>
      </c>
      <c r="V23" s="48" t="s">
        <v>8</v>
      </c>
      <c r="W23" s="48" t="s">
        <v>886</v>
      </c>
      <c r="X23" s="48" t="s">
        <v>886</v>
      </c>
      <c r="Y23" s="48" t="s">
        <v>886</v>
      </c>
      <c r="Z23" s="9">
        <v>32</v>
      </c>
      <c r="AA23" s="9"/>
      <c r="AB23" s="21" t="s">
        <v>121</v>
      </c>
      <c r="AC23" s="21" t="s">
        <v>77</v>
      </c>
      <c r="AD23" s="21">
        <v>5</v>
      </c>
      <c r="AE23" s="21">
        <v>2</v>
      </c>
      <c r="AF23" s="21">
        <v>4</v>
      </c>
      <c r="AG23" s="21">
        <v>11</v>
      </c>
    </row>
    <row r="24" spans="1:33" ht="16.5" x14ac:dyDescent="0.25">
      <c r="A24" s="7" t="s">
        <v>210</v>
      </c>
      <c r="B24" s="48" t="s">
        <v>888</v>
      </c>
      <c r="C24" s="48" t="s">
        <v>888</v>
      </c>
      <c r="D24" s="48" t="s">
        <v>18</v>
      </c>
      <c r="E24" s="48" t="s">
        <v>888</v>
      </c>
      <c r="F24" s="48" t="s">
        <v>888</v>
      </c>
      <c r="G24" s="48" t="s">
        <v>888</v>
      </c>
      <c r="H24" s="48" t="s">
        <v>18</v>
      </c>
      <c r="I24" s="48" t="s">
        <v>888</v>
      </c>
      <c r="J24" s="9">
        <f>COUNTA(B17:I24)</f>
        <v>64</v>
      </c>
      <c r="K24" s="7" t="str">
        <f t="shared" si="5"/>
        <v>國二平</v>
      </c>
      <c r="L24" s="48" t="s">
        <v>888</v>
      </c>
      <c r="M24" s="48" t="s">
        <v>888</v>
      </c>
      <c r="N24" s="48" t="s">
        <v>887</v>
      </c>
      <c r="O24" s="48" t="s">
        <v>18</v>
      </c>
      <c r="P24" s="48" t="s">
        <v>888</v>
      </c>
      <c r="Q24" s="48" t="s">
        <v>18</v>
      </c>
      <c r="R24" s="48" t="s">
        <v>18</v>
      </c>
      <c r="S24" s="48" t="s">
        <v>888</v>
      </c>
      <c r="T24" s="9">
        <f>COUNTA(L17:S24)</f>
        <v>64</v>
      </c>
      <c r="U24" s="7" t="str">
        <f t="shared" si="6"/>
        <v>國二平</v>
      </c>
      <c r="V24" s="48" t="s">
        <v>18</v>
      </c>
      <c r="W24" s="48" t="s">
        <v>888</v>
      </c>
      <c r="X24" s="48" t="s">
        <v>888</v>
      </c>
      <c r="Y24" s="48" t="s">
        <v>888</v>
      </c>
      <c r="Z24" s="9">
        <f>COUNTA(V17:Y24)</f>
        <v>32</v>
      </c>
      <c r="AA24" s="9"/>
      <c r="AB24" s="21" t="s">
        <v>208</v>
      </c>
      <c r="AC24" s="21" t="s">
        <v>77</v>
      </c>
      <c r="AD24" s="21">
        <v>4</v>
      </c>
      <c r="AE24" s="21">
        <v>3</v>
      </c>
      <c r="AF24" s="21">
        <v>3</v>
      </c>
      <c r="AG24" s="21">
        <v>10</v>
      </c>
    </row>
    <row r="25" spans="1:33" ht="15.75" x14ac:dyDescent="0.25">
      <c r="A25" s="54"/>
      <c r="B25" s="105" t="str">
        <f>B2</f>
        <v>108.1.16(三)</v>
      </c>
      <c r="C25" s="105"/>
      <c r="D25" s="105"/>
      <c r="E25" s="105"/>
      <c r="F25" s="105"/>
      <c r="G25" s="105"/>
      <c r="H25" s="105"/>
      <c r="I25" s="105"/>
      <c r="J25" s="9"/>
      <c r="K25" s="54"/>
      <c r="L25" s="108" t="str">
        <f>L2</f>
        <v>108.1.17(四)</v>
      </c>
      <c r="M25" s="109"/>
      <c r="N25" s="109"/>
      <c r="O25" s="109"/>
      <c r="P25" s="109"/>
      <c r="Q25" s="109"/>
      <c r="R25" s="109"/>
      <c r="S25" s="110"/>
      <c r="T25" s="9"/>
      <c r="U25" s="54"/>
      <c r="V25" s="108" t="str">
        <f>V2</f>
        <v>108.1.18(五)</v>
      </c>
      <c r="W25" s="109"/>
      <c r="X25" s="109"/>
      <c r="Y25" s="110"/>
      <c r="Z25" s="9"/>
      <c r="AA25" s="9"/>
      <c r="AB25" s="21" t="s">
        <v>28</v>
      </c>
      <c r="AC25" s="21" t="s">
        <v>27</v>
      </c>
      <c r="AD25" s="21">
        <v>4.5</v>
      </c>
      <c r="AE25" s="21">
        <v>5</v>
      </c>
      <c r="AF25" s="21">
        <v>0</v>
      </c>
      <c r="AG25" s="21">
        <v>9.5</v>
      </c>
    </row>
    <row r="26" spans="1:33" ht="33" x14ac:dyDescent="0.25">
      <c r="A26" s="54" t="s">
        <v>345</v>
      </c>
      <c r="B26" s="54" t="s">
        <v>838</v>
      </c>
      <c r="C26" s="11" t="s">
        <v>839</v>
      </c>
      <c r="D26" s="54" t="s">
        <v>838</v>
      </c>
      <c r="E26" s="11" t="s">
        <v>825</v>
      </c>
      <c r="F26" s="11" t="s">
        <v>838</v>
      </c>
      <c r="G26" s="11" t="s">
        <v>838</v>
      </c>
      <c r="H26" s="54" t="s">
        <v>838</v>
      </c>
      <c r="I26" s="54" t="s">
        <v>840</v>
      </c>
      <c r="J26" s="9"/>
      <c r="K26" s="54" t="s">
        <v>345</v>
      </c>
      <c r="L26" s="54" t="s">
        <v>838</v>
      </c>
      <c r="M26" s="11" t="s">
        <v>841</v>
      </c>
      <c r="N26" s="54" t="s">
        <v>838</v>
      </c>
      <c r="O26" s="11" t="s">
        <v>842</v>
      </c>
      <c r="P26" s="11" t="s">
        <v>838</v>
      </c>
      <c r="Q26" s="11" t="s">
        <v>843</v>
      </c>
      <c r="R26" s="54" t="s">
        <v>838</v>
      </c>
      <c r="S26" s="11" t="s">
        <v>844</v>
      </c>
      <c r="T26" s="9"/>
      <c r="U26" s="54" t="s">
        <v>345</v>
      </c>
      <c r="V26" s="54" t="s">
        <v>845</v>
      </c>
      <c r="W26" s="108" t="s">
        <v>846</v>
      </c>
      <c r="X26" s="109"/>
      <c r="Y26" s="110"/>
      <c r="Z26" s="9"/>
      <c r="AA26" s="9"/>
      <c r="AB26" s="21" t="s">
        <v>5</v>
      </c>
      <c r="AC26" s="21" t="s">
        <v>2</v>
      </c>
      <c r="AD26" s="21">
        <v>4.5</v>
      </c>
      <c r="AE26" s="21">
        <v>1</v>
      </c>
      <c r="AF26" s="21">
        <v>4</v>
      </c>
      <c r="AG26" s="21">
        <v>9.5</v>
      </c>
    </row>
    <row r="27" spans="1:33" ht="16.5" x14ac:dyDescent="0.25">
      <c r="A27" s="54" t="s">
        <v>340</v>
      </c>
      <c r="B27" s="54" t="str">
        <f>$B$4</f>
        <v>第一節</v>
      </c>
      <c r="C27" s="54" t="str">
        <f>$C$4</f>
        <v>第二節</v>
      </c>
      <c r="D27" s="54" t="str">
        <f>$D$4</f>
        <v>第三節</v>
      </c>
      <c r="E27" s="54" t="str">
        <f>$E$4</f>
        <v>第四節</v>
      </c>
      <c r="F27" s="54" t="str">
        <f>$F$4</f>
        <v>第五節</v>
      </c>
      <c r="G27" s="54" t="str">
        <f>$G$4</f>
        <v>第六節</v>
      </c>
      <c r="H27" s="54" t="str">
        <f>$H$4</f>
        <v>第七節</v>
      </c>
      <c r="I27" s="54" t="str">
        <f>$I$4</f>
        <v>第八節</v>
      </c>
      <c r="J27" s="9"/>
      <c r="K27" s="54" t="s">
        <v>340</v>
      </c>
      <c r="L27" s="54" t="str">
        <f>$L$4</f>
        <v>第一節</v>
      </c>
      <c r="M27" s="54" t="str">
        <f>$M$4</f>
        <v>第二節</v>
      </c>
      <c r="N27" s="54" t="str">
        <f>$N$4</f>
        <v>第三節</v>
      </c>
      <c r="O27" s="54" t="str">
        <f>$O$4</f>
        <v>第四節</v>
      </c>
      <c r="P27" s="54" t="str">
        <f>$P$4</f>
        <v>第五節</v>
      </c>
      <c r="Q27" s="54" t="str">
        <f>$Q$4</f>
        <v>第六節</v>
      </c>
      <c r="R27" s="54" t="str">
        <f>$R$4</f>
        <v>第七節</v>
      </c>
      <c r="S27" s="54" t="str">
        <f>$S$4</f>
        <v>第八節</v>
      </c>
      <c r="T27" s="9"/>
      <c r="U27" s="54" t="s">
        <v>340</v>
      </c>
      <c r="V27" s="54" t="str">
        <f>$V$4</f>
        <v>第一節</v>
      </c>
      <c r="W27" s="54" t="str">
        <f>$W$4</f>
        <v>第二節</v>
      </c>
      <c r="X27" s="54" t="str">
        <f>$X$4</f>
        <v>第三節</v>
      </c>
      <c r="Y27" s="54" t="str">
        <f>$Y$4</f>
        <v>第四節</v>
      </c>
      <c r="Z27" s="9"/>
      <c r="AA27" s="9"/>
      <c r="AB27" s="21" t="s">
        <v>62</v>
      </c>
      <c r="AC27" s="21" t="s">
        <v>61</v>
      </c>
      <c r="AD27" s="21">
        <v>5</v>
      </c>
      <c r="AE27" s="21">
        <v>3</v>
      </c>
      <c r="AF27" s="21">
        <v>1</v>
      </c>
      <c r="AG27" s="21">
        <v>9</v>
      </c>
    </row>
    <row r="28" spans="1:33" ht="16.5" x14ac:dyDescent="0.25">
      <c r="A28" s="7" t="s">
        <v>393</v>
      </c>
      <c r="B28" s="48" t="s">
        <v>871</v>
      </c>
      <c r="C28" s="48" t="s">
        <v>871</v>
      </c>
      <c r="D28" s="48" t="s">
        <v>878</v>
      </c>
      <c r="E28" s="48" t="s">
        <v>889</v>
      </c>
      <c r="F28" s="48" t="s">
        <v>889</v>
      </c>
      <c r="G28" s="48" t="s">
        <v>889</v>
      </c>
      <c r="H28" s="48" t="s">
        <v>867</v>
      </c>
      <c r="I28" s="48" t="s">
        <v>889</v>
      </c>
      <c r="J28" s="46"/>
      <c r="K28" s="7" t="str">
        <f>A28</f>
        <v>國三忠</v>
      </c>
      <c r="L28" s="48" t="s">
        <v>875</v>
      </c>
      <c r="M28" s="48" t="s">
        <v>875</v>
      </c>
      <c r="N28" s="48" t="s">
        <v>850</v>
      </c>
      <c r="O28" s="48" t="s">
        <v>871</v>
      </c>
      <c r="P28" s="48" t="s">
        <v>889</v>
      </c>
      <c r="Q28" s="48" t="s">
        <v>889</v>
      </c>
      <c r="R28" s="48" t="s">
        <v>871</v>
      </c>
      <c r="S28" s="48" t="s">
        <v>875</v>
      </c>
      <c r="T28" s="9"/>
      <c r="U28" s="7" t="str">
        <f>A28</f>
        <v>國三忠</v>
      </c>
      <c r="V28" s="48" t="s">
        <v>850</v>
      </c>
      <c r="W28" s="48" t="s">
        <v>889</v>
      </c>
      <c r="X28" s="48" t="s">
        <v>889</v>
      </c>
      <c r="Y28" s="48" t="s">
        <v>889</v>
      </c>
      <c r="Z28" s="9"/>
      <c r="AA28" s="9"/>
      <c r="AB28" s="21" t="s">
        <v>309</v>
      </c>
      <c r="AC28" s="21" t="s">
        <v>12</v>
      </c>
      <c r="AD28" s="21">
        <v>4</v>
      </c>
      <c r="AE28" s="21">
        <v>3</v>
      </c>
      <c r="AF28" s="21">
        <v>2</v>
      </c>
      <c r="AG28" s="21">
        <v>9</v>
      </c>
    </row>
    <row r="29" spans="1:33" ht="16.5" x14ac:dyDescent="0.25">
      <c r="A29" s="7" t="s">
        <v>390</v>
      </c>
      <c r="B29" s="48" t="s">
        <v>878</v>
      </c>
      <c r="C29" s="48" t="s">
        <v>878</v>
      </c>
      <c r="D29" s="48" t="s">
        <v>890</v>
      </c>
      <c r="E29" s="48" t="s">
        <v>890</v>
      </c>
      <c r="F29" s="48" t="s">
        <v>890</v>
      </c>
      <c r="G29" s="48" t="s">
        <v>878</v>
      </c>
      <c r="H29" s="48" t="s">
        <v>890</v>
      </c>
      <c r="I29" s="48" t="s">
        <v>890</v>
      </c>
      <c r="J29" s="9"/>
      <c r="K29" s="7" t="str">
        <f t="shared" ref="K29:K35" si="7">A29</f>
        <v>國三孝</v>
      </c>
      <c r="L29" s="48" t="s">
        <v>890</v>
      </c>
      <c r="M29" s="48" t="s">
        <v>890</v>
      </c>
      <c r="N29" s="48" t="s">
        <v>891</v>
      </c>
      <c r="O29" s="48" t="s">
        <v>891</v>
      </c>
      <c r="P29" s="48" t="s">
        <v>890</v>
      </c>
      <c r="Q29" s="48" t="s">
        <v>850</v>
      </c>
      <c r="R29" s="48" t="s">
        <v>850</v>
      </c>
      <c r="S29" s="48" t="s">
        <v>890</v>
      </c>
      <c r="T29" s="9"/>
      <c r="U29" s="7" t="str">
        <f t="shared" ref="U29:U35" si="8">A29</f>
        <v>國三孝</v>
      </c>
      <c r="V29" s="48" t="s">
        <v>892</v>
      </c>
      <c r="W29" s="48" t="s">
        <v>890</v>
      </c>
      <c r="X29" s="48" t="s">
        <v>890</v>
      </c>
      <c r="Y29" s="48" t="s">
        <v>890</v>
      </c>
      <c r="Z29" s="9"/>
      <c r="AA29" s="9"/>
      <c r="AB29" s="21" t="s">
        <v>218</v>
      </c>
      <c r="AC29" s="21" t="s">
        <v>12</v>
      </c>
      <c r="AD29" s="21">
        <v>3</v>
      </c>
      <c r="AE29" s="21">
        <v>3</v>
      </c>
      <c r="AF29" s="21">
        <v>3</v>
      </c>
      <c r="AG29" s="21">
        <v>9</v>
      </c>
    </row>
    <row r="30" spans="1:33" ht="16.5" x14ac:dyDescent="0.25">
      <c r="A30" s="7" t="s">
        <v>200</v>
      </c>
      <c r="B30" s="48" t="s">
        <v>893</v>
      </c>
      <c r="C30" s="48" t="s">
        <v>893</v>
      </c>
      <c r="D30" s="48" t="s">
        <v>894</v>
      </c>
      <c r="E30" s="48" t="s">
        <v>895</v>
      </c>
      <c r="F30" s="48" t="s">
        <v>871</v>
      </c>
      <c r="G30" s="48" t="s">
        <v>871</v>
      </c>
      <c r="H30" s="48" t="s">
        <v>871</v>
      </c>
      <c r="I30" s="48" t="s">
        <v>893</v>
      </c>
      <c r="J30" s="9"/>
      <c r="K30" s="7" t="str">
        <f t="shared" si="7"/>
        <v>國三仁</v>
      </c>
      <c r="L30" s="48" t="s">
        <v>893</v>
      </c>
      <c r="M30" s="48" t="s">
        <v>850</v>
      </c>
      <c r="N30" s="48" t="s">
        <v>870</v>
      </c>
      <c r="O30" s="48" t="s">
        <v>877</v>
      </c>
      <c r="P30" s="48" t="s">
        <v>871</v>
      </c>
      <c r="Q30" s="48" t="s">
        <v>871</v>
      </c>
      <c r="R30" s="48" t="s">
        <v>893</v>
      </c>
      <c r="S30" s="48" t="s">
        <v>893</v>
      </c>
      <c r="T30" s="46"/>
      <c r="U30" s="7" t="str">
        <f t="shared" si="8"/>
        <v>國三仁</v>
      </c>
      <c r="V30" s="48" t="s">
        <v>891</v>
      </c>
      <c r="W30" s="48" t="s">
        <v>893</v>
      </c>
      <c r="X30" s="48" t="s">
        <v>893</v>
      </c>
      <c r="Y30" s="48" t="s">
        <v>893</v>
      </c>
      <c r="Z30" s="9"/>
      <c r="AA30" s="9"/>
      <c r="AB30" s="21" t="s">
        <v>50</v>
      </c>
      <c r="AC30" s="21" t="s">
        <v>12</v>
      </c>
      <c r="AD30" s="21">
        <v>2</v>
      </c>
      <c r="AE30" s="21">
        <v>4</v>
      </c>
      <c r="AF30" s="21">
        <v>3</v>
      </c>
      <c r="AG30" s="21">
        <v>9</v>
      </c>
    </row>
    <row r="31" spans="1:33" ht="26.25" x14ac:dyDescent="0.25">
      <c r="A31" s="7" t="s">
        <v>268</v>
      </c>
      <c r="B31" s="48" t="s">
        <v>894</v>
      </c>
      <c r="C31" s="48" t="s">
        <v>896</v>
      </c>
      <c r="D31" s="48" t="s">
        <v>850</v>
      </c>
      <c r="E31" s="48" t="s">
        <v>877</v>
      </c>
      <c r="F31" s="48" t="s">
        <v>896</v>
      </c>
      <c r="G31" s="48" t="s">
        <v>867</v>
      </c>
      <c r="H31" s="48" t="s">
        <v>896</v>
      </c>
      <c r="I31" s="48" t="s">
        <v>871</v>
      </c>
      <c r="J31" s="9"/>
      <c r="K31" s="7" t="str">
        <f t="shared" si="7"/>
        <v>國三愛</v>
      </c>
      <c r="L31" s="48" t="s">
        <v>878</v>
      </c>
      <c r="M31" s="48" t="s">
        <v>895</v>
      </c>
      <c r="N31" s="48" t="s">
        <v>896</v>
      </c>
      <c r="O31" s="48" t="s">
        <v>896</v>
      </c>
      <c r="P31" s="48" t="s">
        <v>878</v>
      </c>
      <c r="Q31" s="48" t="s">
        <v>878</v>
      </c>
      <c r="R31" s="48" t="s">
        <v>896</v>
      </c>
      <c r="S31" s="48" t="s">
        <v>896</v>
      </c>
      <c r="T31" s="9"/>
      <c r="U31" s="7" t="str">
        <f t="shared" si="8"/>
        <v>國三愛</v>
      </c>
      <c r="V31" s="48" t="s">
        <v>853</v>
      </c>
      <c r="W31" s="48" t="s">
        <v>896</v>
      </c>
      <c r="X31" s="48" t="s">
        <v>896</v>
      </c>
      <c r="Y31" s="48" t="s">
        <v>896</v>
      </c>
      <c r="Z31" s="9"/>
      <c r="AA31" s="9"/>
      <c r="AB31" s="21" t="s">
        <v>56</v>
      </c>
      <c r="AC31" s="21" t="s">
        <v>55</v>
      </c>
      <c r="AD31" s="21">
        <v>3</v>
      </c>
      <c r="AE31" s="21">
        <v>3</v>
      </c>
      <c r="AF31" s="21">
        <v>2</v>
      </c>
      <c r="AG31" s="21">
        <v>8</v>
      </c>
    </row>
    <row r="32" spans="1:33" ht="26.25" x14ac:dyDescent="0.25">
      <c r="A32" s="7" t="s">
        <v>385</v>
      </c>
      <c r="B32" s="48" t="s">
        <v>867</v>
      </c>
      <c r="C32" s="48" t="s">
        <v>897</v>
      </c>
      <c r="D32" s="48" t="s">
        <v>867</v>
      </c>
      <c r="E32" s="48" t="s">
        <v>867</v>
      </c>
      <c r="F32" s="48" t="s">
        <v>878</v>
      </c>
      <c r="G32" s="48" t="s">
        <v>897</v>
      </c>
      <c r="H32" s="48" t="s">
        <v>850</v>
      </c>
      <c r="I32" s="48" t="s">
        <v>897</v>
      </c>
      <c r="J32" s="9"/>
      <c r="K32" s="7" t="str">
        <f t="shared" si="7"/>
        <v>國三信</v>
      </c>
      <c r="L32" s="48" t="s">
        <v>897</v>
      </c>
      <c r="M32" s="48" t="s">
        <v>878</v>
      </c>
      <c r="N32" s="48" t="s">
        <v>895</v>
      </c>
      <c r="O32" s="48" t="s">
        <v>897</v>
      </c>
      <c r="P32" s="48" t="s">
        <v>867</v>
      </c>
      <c r="Q32" s="48" t="s">
        <v>867</v>
      </c>
      <c r="R32" s="48" t="s">
        <v>897</v>
      </c>
      <c r="S32" s="48" t="s">
        <v>897</v>
      </c>
      <c r="T32" s="9"/>
      <c r="U32" s="7" t="str">
        <f t="shared" si="8"/>
        <v>國三信</v>
      </c>
      <c r="V32" s="48" t="s">
        <v>898</v>
      </c>
      <c r="W32" s="48" t="s">
        <v>897</v>
      </c>
      <c r="X32" s="48" t="s">
        <v>897</v>
      </c>
      <c r="Y32" s="48" t="s">
        <v>897</v>
      </c>
      <c r="Z32" s="9"/>
      <c r="AA32" s="9"/>
      <c r="AB32" s="21" t="s">
        <v>106</v>
      </c>
      <c r="AC32" s="21" t="s">
        <v>105</v>
      </c>
      <c r="AD32" s="21">
        <v>2</v>
      </c>
      <c r="AE32" s="21">
        <v>4</v>
      </c>
      <c r="AF32" s="21">
        <v>2</v>
      </c>
      <c r="AG32" s="21">
        <v>8</v>
      </c>
    </row>
    <row r="33" spans="1:33" ht="28.5" x14ac:dyDescent="0.25">
      <c r="A33" s="7" t="s">
        <v>271</v>
      </c>
      <c r="B33" s="48" t="s">
        <v>899</v>
      </c>
      <c r="C33" s="48" t="s">
        <v>894</v>
      </c>
      <c r="D33" s="48" t="s">
        <v>899</v>
      </c>
      <c r="E33" s="48" t="s">
        <v>899</v>
      </c>
      <c r="F33" s="48" t="s">
        <v>900</v>
      </c>
      <c r="G33" s="54" t="s">
        <v>901</v>
      </c>
      <c r="H33" s="48" t="s">
        <v>899</v>
      </c>
      <c r="I33" s="48" t="s">
        <v>878</v>
      </c>
      <c r="J33" s="9"/>
      <c r="K33" s="7" t="str">
        <f t="shared" si="7"/>
        <v>國三義</v>
      </c>
      <c r="L33" s="48" t="s">
        <v>899</v>
      </c>
      <c r="M33" s="48" t="s">
        <v>899</v>
      </c>
      <c r="N33" s="48" t="s">
        <v>878</v>
      </c>
      <c r="O33" s="48" t="s">
        <v>899</v>
      </c>
      <c r="P33" s="48" t="s">
        <v>899</v>
      </c>
      <c r="Q33" s="48" t="s">
        <v>899</v>
      </c>
      <c r="R33" s="47" t="s">
        <v>902</v>
      </c>
      <c r="S33" s="47" t="s">
        <v>902</v>
      </c>
      <c r="T33" s="9"/>
      <c r="U33" s="7" t="str">
        <f t="shared" si="8"/>
        <v>國三義</v>
      </c>
      <c r="V33" s="48" t="s">
        <v>903</v>
      </c>
      <c r="W33" s="48" t="s">
        <v>899</v>
      </c>
      <c r="X33" s="48" t="s">
        <v>899</v>
      </c>
      <c r="Y33" s="48" t="s">
        <v>899</v>
      </c>
      <c r="Z33" s="9"/>
      <c r="AA33" s="9"/>
      <c r="AB33" s="21" t="s">
        <v>204</v>
      </c>
      <c r="AC33" s="21" t="s">
        <v>203</v>
      </c>
      <c r="AD33" s="21">
        <v>3</v>
      </c>
      <c r="AE33" s="21">
        <v>3</v>
      </c>
      <c r="AF33" s="21">
        <v>2</v>
      </c>
      <c r="AG33" s="21">
        <v>8</v>
      </c>
    </row>
    <row r="34" spans="1:33" ht="16.5" x14ac:dyDescent="0.25">
      <c r="A34" s="7" t="s">
        <v>223</v>
      </c>
      <c r="B34" s="48" t="s">
        <v>904</v>
      </c>
      <c r="C34" s="48" t="s">
        <v>895</v>
      </c>
      <c r="D34" s="48" t="s">
        <v>15</v>
      </c>
      <c r="E34" s="48" t="s">
        <v>904</v>
      </c>
      <c r="F34" s="48" t="s">
        <v>904</v>
      </c>
      <c r="G34" s="48" t="s">
        <v>904</v>
      </c>
      <c r="H34" s="48" t="s">
        <v>15</v>
      </c>
      <c r="I34" s="48" t="s">
        <v>904</v>
      </c>
      <c r="J34" s="9">
        <v>64</v>
      </c>
      <c r="K34" s="7" t="str">
        <f t="shared" si="7"/>
        <v>國三和</v>
      </c>
      <c r="L34" s="48" t="s">
        <v>904</v>
      </c>
      <c r="M34" s="48" t="s">
        <v>904</v>
      </c>
      <c r="N34" s="48" t="s">
        <v>15</v>
      </c>
      <c r="O34" s="48" t="s">
        <v>904</v>
      </c>
      <c r="P34" s="48" t="s">
        <v>904</v>
      </c>
      <c r="Q34" s="48" t="s">
        <v>15</v>
      </c>
      <c r="R34" s="48" t="s">
        <v>904</v>
      </c>
      <c r="S34" s="48" t="s">
        <v>904</v>
      </c>
      <c r="T34" s="9">
        <v>64</v>
      </c>
      <c r="U34" s="7" t="str">
        <f t="shared" si="8"/>
        <v>國三和</v>
      </c>
      <c r="V34" s="48" t="s">
        <v>15</v>
      </c>
      <c r="W34" s="48" t="s">
        <v>904</v>
      </c>
      <c r="X34" s="48" t="s">
        <v>904</v>
      </c>
      <c r="Y34" s="48" t="s">
        <v>904</v>
      </c>
      <c r="Z34" s="9">
        <v>32</v>
      </c>
      <c r="AA34" s="9"/>
      <c r="AB34" s="21" t="s">
        <v>133</v>
      </c>
      <c r="AC34" s="21" t="s">
        <v>77</v>
      </c>
      <c r="AD34" s="21">
        <v>2</v>
      </c>
      <c r="AE34" s="21">
        <v>2</v>
      </c>
      <c r="AF34" s="21">
        <v>4</v>
      </c>
      <c r="AG34" s="21">
        <v>8</v>
      </c>
    </row>
    <row r="35" spans="1:33" ht="16.5" x14ac:dyDescent="0.25">
      <c r="A35" s="7" t="s">
        <v>253</v>
      </c>
      <c r="B35" s="48" t="s">
        <v>20</v>
      </c>
      <c r="C35" s="48" t="s">
        <v>905</v>
      </c>
      <c r="D35" s="48" t="s">
        <v>20</v>
      </c>
      <c r="E35" s="48" t="s">
        <v>905</v>
      </c>
      <c r="F35" s="48" t="s">
        <v>20</v>
      </c>
      <c r="G35" s="48" t="s">
        <v>905</v>
      </c>
      <c r="H35" s="48" t="s">
        <v>20</v>
      </c>
      <c r="I35" s="48" t="s">
        <v>905</v>
      </c>
      <c r="J35" s="9">
        <f>COUNTA(B28:I35)</f>
        <v>64</v>
      </c>
      <c r="K35" s="7" t="str">
        <f t="shared" si="7"/>
        <v>國三平</v>
      </c>
      <c r="L35" s="48" t="s">
        <v>905</v>
      </c>
      <c r="M35" s="48" t="s">
        <v>905</v>
      </c>
      <c r="N35" s="48" t="s">
        <v>867</v>
      </c>
      <c r="O35" s="48" t="s">
        <v>20</v>
      </c>
      <c r="P35" s="48" t="s">
        <v>905</v>
      </c>
      <c r="Q35" s="48" t="s">
        <v>20</v>
      </c>
      <c r="R35" s="48" t="s">
        <v>20</v>
      </c>
      <c r="S35" s="48" t="s">
        <v>905</v>
      </c>
      <c r="T35" s="9">
        <f>COUNTA(L28:S35)</f>
        <v>64</v>
      </c>
      <c r="U35" s="7" t="str">
        <f t="shared" si="8"/>
        <v>國三平</v>
      </c>
      <c r="V35" s="48" t="s">
        <v>20</v>
      </c>
      <c r="W35" s="48" t="s">
        <v>905</v>
      </c>
      <c r="X35" s="48" t="s">
        <v>905</v>
      </c>
      <c r="Y35" s="48" t="s">
        <v>905</v>
      </c>
      <c r="Z35" s="9">
        <f>COUNTA(V28:Y35)</f>
        <v>32</v>
      </c>
      <c r="AA35" s="9"/>
      <c r="AB35" s="55" t="s">
        <v>295</v>
      </c>
      <c r="AC35" s="21" t="s">
        <v>183</v>
      </c>
      <c r="AD35" s="21">
        <v>1</v>
      </c>
      <c r="AE35" s="21">
        <v>4</v>
      </c>
      <c r="AF35" s="21">
        <v>3</v>
      </c>
      <c r="AG35" s="21">
        <v>8</v>
      </c>
    </row>
    <row r="36" spans="1:33" ht="15.75" x14ac:dyDescent="0.25">
      <c r="A36" s="54"/>
      <c r="B36" s="105" t="str">
        <f>B2</f>
        <v>108.1.16(三)</v>
      </c>
      <c r="C36" s="105"/>
      <c r="D36" s="105"/>
      <c r="E36" s="105"/>
      <c r="F36" s="105"/>
      <c r="G36" s="105"/>
      <c r="H36" s="105"/>
      <c r="I36" s="105"/>
      <c r="J36" s="9"/>
      <c r="K36" s="54"/>
      <c r="L36" s="108" t="str">
        <f>L2</f>
        <v>108.1.17(四)</v>
      </c>
      <c r="M36" s="109"/>
      <c r="N36" s="109"/>
      <c r="O36" s="109"/>
      <c r="P36" s="109"/>
      <c r="Q36" s="109"/>
      <c r="R36" s="109"/>
      <c r="S36" s="110"/>
      <c r="T36" s="9"/>
      <c r="U36" s="54"/>
      <c r="V36" s="108" t="str">
        <f>V2</f>
        <v>108.1.18(五)</v>
      </c>
      <c r="W36" s="109"/>
      <c r="X36" s="109"/>
      <c r="Y36" s="110"/>
      <c r="Z36" s="9"/>
      <c r="AA36" s="9"/>
      <c r="AB36" s="56" t="s">
        <v>45</v>
      </c>
      <c r="AC36" s="21" t="s">
        <v>44</v>
      </c>
      <c r="AD36" s="21">
        <v>1</v>
      </c>
      <c r="AE36" s="21">
        <v>2</v>
      </c>
      <c r="AF36" s="21">
        <v>5</v>
      </c>
      <c r="AG36" s="21">
        <v>8</v>
      </c>
    </row>
    <row r="37" spans="1:33" ht="33" x14ac:dyDescent="0.25">
      <c r="A37" s="54" t="s">
        <v>345</v>
      </c>
      <c r="B37" s="54" t="s">
        <v>838</v>
      </c>
      <c r="C37" s="54" t="s">
        <v>906</v>
      </c>
      <c r="D37" s="54" t="s">
        <v>838</v>
      </c>
      <c r="E37" s="54" t="s">
        <v>840</v>
      </c>
      <c r="F37" s="54" t="s">
        <v>838</v>
      </c>
      <c r="G37" s="54" t="s">
        <v>907</v>
      </c>
      <c r="H37" s="54" t="s">
        <v>838</v>
      </c>
      <c r="I37" s="54" t="s">
        <v>908</v>
      </c>
      <c r="J37" s="9"/>
      <c r="K37" s="54" t="s">
        <v>345</v>
      </c>
      <c r="L37" s="54" t="s">
        <v>838</v>
      </c>
      <c r="M37" s="11" t="s">
        <v>909</v>
      </c>
      <c r="N37" s="54" t="s">
        <v>838</v>
      </c>
      <c r="O37" s="54" t="s">
        <v>842</v>
      </c>
      <c r="P37" s="54" t="s">
        <v>838</v>
      </c>
      <c r="Q37" s="54" t="s">
        <v>910</v>
      </c>
      <c r="R37" s="54" t="s">
        <v>838</v>
      </c>
      <c r="S37" s="54" t="s">
        <v>911</v>
      </c>
      <c r="T37" s="9"/>
      <c r="U37" s="54" t="s">
        <v>345</v>
      </c>
      <c r="V37" s="54" t="s">
        <v>843</v>
      </c>
      <c r="W37" s="108" t="s">
        <v>846</v>
      </c>
      <c r="X37" s="109"/>
      <c r="Y37" s="110"/>
      <c r="Z37" s="9"/>
      <c r="AA37" s="9"/>
      <c r="AB37" s="21" t="s">
        <v>67</v>
      </c>
      <c r="AC37" s="21" t="s">
        <v>66</v>
      </c>
      <c r="AD37" s="21">
        <v>1</v>
      </c>
      <c r="AE37" s="21">
        <v>3</v>
      </c>
      <c r="AF37" s="21">
        <v>4</v>
      </c>
      <c r="AG37" s="21">
        <v>8</v>
      </c>
    </row>
    <row r="38" spans="1:33" ht="16.5" x14ac:dyDescent="0.25">
      <c r="A38" s="54" t="s">
        <v>340</v>
      </c>
      <c r="B38" s="54" t="str">
        <f>$B$4</f>
        <v>第一節</v>
      </c>
      <c r="C38" s="54" t="str">
        <f>$C$4</f>
        <v>第二節</v>
      </c>
      <c r="D38" s="54" t="str">
        <f>$D$4</f>
        <v>第三節</v>
      </c>
      <c r="E38" s="54" t="str">
        <f>$E$4</f>
        <v>第四節</v>
      </c>
      <c r="F38" s="54" t="str">
        <f>$F$4</f>
        <v>第五節</v>
      </c>
      <c r="G38" s="54" t="str">
        <f>$G$4</f>
        <v>第六節</v>
      </c>
      <c r="H38" s="54" t="str">
        <f>$H$4</f>
        <v>第七節</v>
      </c>
      <c r="I38" s="54" t="str">
        <f>$I$4</f>
        <v>第八節</v>
      </c>
      <c r="J38" s="9"/>
      <c r="K38" s="54" t="s">
        <v>340</v>
      </c>
      <c r="L38" s="54" t="str">
        <f>$L$4</f>
        <v>第一節</v>
      </c>
      <c r="M38" s="54" t="str">
        <f>$M$4</f>
        <v>第二節</v>
      </c>
      <c r="N38" s="54" t="str">
        <f>$N$4</f>
        <v>第三節</v>
      </c>
      <c r="O38" s="54" t="str">
        <f>$O$4</f>
        <v>第四節</v>
      </c>
      <c r="P38" s="54" t="str">
        <f>$P$4</f>
        <v>第五節</v>
      </c>
      <c r="Q38" s="54" t="str">
        <f>$Q$4</f>
        <v>第六節</v>
      </c>
      <c r="R38" s="54" t="str">
        <f>$R$4</f>
        <v>第七節</v>
      </c>
      <c r="S38" s="54" t="str">
        <f>$S$4</f>
        <v>第八節</v>
      </c>
      <c r="T38" s="9"/>
      <c r="U38" s="54" t="s">
        <v>340</v>
      </c>
      <c r="V38" s="54" t="str">
        <f>$V$4</f>
        <v>第一節</v>
      </c>
      <c r="W38" s="54" t="str">
        <f>$W$4</f>
        <v>第二節</v>
      </c>
      <c r="X38" s="54" t="str">
        <f>$X$4</f>
        <v>第三節</v>
      </c>
      <c r="Y38" s="54" t="str">
        <f>$Y$4</f>
        <v>第四節</v>
      </c>
      <c r="Z38" s="9"/>
      <c r="AA38" s="9"/>
      <c r="AB38" s="21" t="s">
        <v>129</v>
      </c>
      <c r="AC38" s="21" t="s">
        <v>2</v>
      </c>
      <c r="AD38" s="21">
        <v>2</v>
      </c>
      <c r="AE38" s="21">
        <v>2</v>
      </c>
      <c r="AF38" s="21">
        <v>4</v>
      </c>
      <c r="AG38" s="21">
        <v>8</v>
      </c>
    </row>
    <row r="39" spans="1:33" ht="26.25" x14ac:dyDescent="0.25">
      <c r="A39" s="7" t="s">
        <v>373</v>
      </c>
      <c r="B39" s="48" t="s">
        <v>912</v>
      </c>
      <c r="C39" s="48" t="s">
        <v>913</v>
      </c>
      <c r="D39" s="48" t="s">
        <v>913</v>
      </c>
      <c r="E39" s="48" t="s">
        <v>912</v>
      </c>
      <c r="F39" s="48" t="s">
        <v>912</v>
      </c>
      <c r="G39" s="48" t="s">
        <v>913</v>
      </c>
      <c r="H39" s="48" t="s">
        <v>913</v>
      </c>
      <c r="I39" s="48" t="s">
        <v>912</v>
      </c>
      <c r="J39" s="9"/>
      <c r="K39" s="7" t="str">
        <f>A39</f>
        <v>高一忠</v>
      </c>
      <c r="L39" s="48" t="s">
        <v>912</v>
      </c>
      <c r="M39" s="48" t="s">
        <v>913</v>
      </c>
      <c r="N39" s="48" t="s">
        <v>913</v>
      </c>
      <c r="O39" s="48" t="s">
        <v>912</v>
      </c>
      <c r="P39" s="48" t="s">
        <v>912</v>
      </c>
      <c r="Q39" s="48" t="s">
        <v>913</v>
      </c>
      <c r="R39" s="48" t="s">
        <v>912</v>
      </c>
      <c r="S39" s="48" t="s">
        <v>912</v>
      </c>
      <c r="T39" s="9"/>
      <c r="U39" s="7" t="str">
        <f>A39</f>
        <v>高一忠</v>
      </c>
      <c r="V39" s="48" t="s">
        <v>912</v>
      </c>
      <c r="W39" s="48" t="s">
        <v>913</v>
      </c>
      <c r="X39" s="48" t="s">
        <v>913</v>
      </c>
      <c r="Y39" s="48" t="s">
        <v>913</v>
      </c>
      <c r="Z39" s="9"/>
      <c r="AA39" s="9"/>
      <c r="AB39" s="21" t="s">
        <v>101</v>
      </c>
      <c r="AC39" s="21" t="s">
        <v>98</v>
      </c>
      <c r="AD39" s="21">
        <v>2</v>
      </c>
      <c r="AE39" s="21">
        <v>2</v>
      </c>
      <c r="AF39" s="21">
        <v>4</v>
      </c>
      <c r="AG39" s="21">
        <v>8</v>
      </c>
    </row>
    <row r="40" spans="1:33" ht="16.5" x14ac:dyDescent="0.25">
      <c r="A40" s="7" t="s">
        <v>371</v>
      </c>
      <c r="B40" s="48" t="s">
        <v>914</v>
      </c>
      <c r="C40" s="48" t="s">
        <v>912</v>
      </c>
      <c r="D40" s="48" t="s">
        <v>914</v>
      </c>
      <c r="E40" s="48" t="s">
        <v>914</v>
      </c>
      <c r="F40" s="48" t="s">
        <v>850</v>
      </c>
      <c r="G40" s="48" t="s">
        <v>914</v>
      </c>
      <c r="H40" s="48" t="s">
        <v>912</v>
      </c>
      <c r="I40" s="48" t="s">
        <v>915</v>
      </c>
      <c r="J40" s="9"/>
      <c r="K40" s="7" t="str">
        <f t="shared" ref="K40:K49" si="9">A40</f>
        <v>高一孝</v>
      </c>
      <c r="L40" s="48" t="s">
        <v>916</v>
      </c>
      <c r="M40" s="48" t="s">
        <v>914</v>
      </c>
      <c r="N40" s="48" t="s">
        <v>915</v>
      </c>
      <c r="O40" s="48" t="s">
        <v>914</v>
      </c>
      <c r="P40" s="48" t="s">
        <v>915</v>
      </c>
      <c r="Q40" s="48" t="s">
        <v>914</v>
      </c>
      <c r="R40" s="48" t="s">
        <v>914</v>
      </c>
      <c r="S40" s="48" t="s">
        <v>915</v>
      </c>
      <c r="T40" s="9"/>
      <c r="U40" s="7" t="str">
        <f t="shared" ref="U40:U49" si="10">A40</f>
        <v>高一孝</v>
      </c>
      <c r="V40" s="48" t="s">
        <v>915</v>
      </c>
      <c r="W40" s="48" t="s">
        <v>914</v>
      </c>
      <c r="X40" s="48" t="s">
        <v>914</v>
      </c>
      <c r="Y40" s="48" t="s">
        <v>914</v>
      </c>
      <c r="Z40" s="9"/>
      <c r="AA40" s="9"/>
      <c r="AB40" s="21" t="s">
        <v>59</v>
      </c>
      <c r="AC40" s="21" t="s">
        <v>58</v>
      </c>
      <c r="AD40" s="21">
        <v>4</v>
      </c>
      <c r="AE40" s="21">
        <v>0</v>
      </c>
      <c r="AF40" s="21">
        <v>4</v>
      </c>
      <c r="AG40" s="21">
        <v>8</v>
      </c>
    </row>
    <row r="41" spans="1:33" ht="16.5" x14ac:dyDescent="0.25">
      <c r="A41" s="7" t="s">
        <v>177</v>
      </c>
      <c r="B41" s="48" t="s">
        <v>917</v>
      </c>
      <c r="C41" s="48" t="s">
        <v>917</v>
      </c>
      <c r="D41" s="48" t="s">
        <v>915</v>
      </c>
      <c r="E41" s="48" t="s">
        <v>917</v>
      </c>
      <c r="F41" s="48" t="s">
        <v>917</v>
      </c>
      <c r="G41" s="48" t="s">
        <v>917</v>
      </c>
      <c r="H41" s="48" t="s">
        <v>918</v>
      </c>
      <c r="I41" s="48" t="s">
        <v>895</v>
      </c>
      <c r="J41" s="9"/>
      <c r="K41" s="7" t="str">
        <f t="shared" si="9"/>
        <v>高一仁</v>
      </c>
      <c r="L41" s="48" t="s">
        <v>917</v>
      </c>
      <c r="M41" s="48" t="s">
        <v>917</v>
      </c>
      <c r="N41" s="48" t="s">
        <v>903</v>
      </c>
      <c r="O41" s="48" t="s">
        <v>919</v>
      </c>
      <c r="P41" s="48" t="s">
        <v>891</v>
      </c>
      <c r="Q41" s="48" t="s">
        <v>891</v>
      </c>
      <c r="R41" s="48" t="s">
        <v>917</v>
      </c>
      <c r="S41" s="48" t="s">
        <v>917</v>
      </c>
      <c r="T41" s="9"/>
      <c r="U41" s="7" t="str">
        <f t="shared" si="10"/>
        <v>高一仁</v>
      </c>
      <c r="V41" s="48" t="s">
        <v>920</v>
      </c>
      <c r="W41" s="48" t="s">
        <v>917</v>
      </c>
      <c r="X41" s="48" t="s">
        <v>917</v>
      </c>
      <c r="Y41" s="48" t="s">
        <v>917</v>
      </c>
      <c r="Z41" s="9"/>
      <c r="AA41" s="9"/>
      <c r="AB41" s="21" t="s">
        <v>206</v>
      </c>
      <c r="AC41" s="21" t="s">
        <v>12</v>
      </c>
      <c r="AD41" s="21">
        <v>3</v>
      </c>
      <c r="AE41" s="21">
        <v>1</v>
      </c>
      <c r="AF41" s="21">
        <v>3</v>
      </c>
      <c r="AG41" s="21">
        <v>7</v>
      </c>
    </row>
    <row r="42" spans="1:33" ht="16.5" x14ac:dyDescent="0.25">
      <c r="A42" s="7" t="s">
        <v>368</v>
      </c>
      <c r="B42" s="48" t="s">
        <v>921</v>
      </c>
      <c r="C42" s="48" t="s">
        <v>921</v>
      </c>
      <c r="D42" s="48" t="s">
        <v>895</v>
      </c>
      <c r="E42" s="48" t="s">
        <v>921</v>
      </c>
      <c r="F42" s="48" t="s">
        <v>915</v>
      </c>
      <c r="G42" s="48" t="s">
        <v>915</v>
      </c>
      <c r="H42" s="48" t="s">
        <v>921</v>
      </c>
      <c r="I42" s="48" t="s">
        <v>921</v>
      </c>
      <c r="J42" s="9"/>
      <c r="K42" s="7" t="str">
        <f t="shared" si="9"/>
        <v>高一愛</v>
      </c>
      <c r="L42" s="48" t="s">
        <v>919</v>
      </c>
      <c r="M42" s="48" t="s">
        <v>921</v>
      </c>
      <c r="N42" s="48" t="s">
        <v>921</v>
      </c>
      <c r="O42" s="48" t="s">
        <v>915</v>
      </c>
      <c r="P42" s="48" t="s">
        <v>903</v>
      </c>
      <c r="Q42" s="48" t="s">
        <v>921</v>
      </c>
      <c r="R42" s="48" t="s">
        <v>903</v>
      </c>
      <c r="S42" s="48" t="s">
        <v>903</v>
      </c>
      <c r="T42" s="9"/>
      <c r="U42" s="7" t="str">
        <f t="shared" si="10"/>
        <v>高一愛</v>
      </c>
      <c r="V42" s="48" t="s">
        <v>922</v>
      </c>
      <c r="W42" s="48" t="s">
        <v>921</v>
      </c>
      <c r="X42" s="48" t="s">
        <v>921</v>
      </c>
      <c r="Y42" s="48" t="s">
        <v>921</v>
      </c>
      <c r="Z42" s="9"/>
      <c r="AA42" s="9"/>
      <c r="AB42" s="21" t="s">
        <v>216</v>
      </c>
      <c r="AC42" s="21" t="s">
        <v>77</v>
      </c>
      <c r="AD42" s="21">
        <v>3</v>
      </c>
      <c r="AE42" s="21">
        <v>1</v>
      </c>
      <c r="AF42" s="21">
        <v>3</v>
      </c>
      <c r="AG42" s="21">
        <v>7</v>
      </c>
    </row>
    <row r="43" spans="1:33" ht="16.5" x14ac:dyDescent="0.25">
      <c r="A43" s="7" t="s">
        <v>367</v>
      </c>
      <c r="B43" s="48" t="s">
        <v>923</v>
      </c>
      <c r="C43" s="48" t="s">
        <v>915</v>
      </c>
      <c r="D43" s="48" t="s">
        <v>923</v>
      </c>
      <c r="E43" s="48" t="s">
        <v>864</v>
      </c>
      <c r="F43" s="48" t="s">
        <v>923</v>
      </c>
      <c r="G43" s="48" t="s">
        <v>923</v>
      </c>
      <c r="H43" s="48" t="s">
        <v>920</v>
      </c>
      <c r="I43" s="48" t="s">
        <v>923</v>
      </c>
      <c r="J43" s="9"/>
      <c r="K43" s="7" t="str">
        <f t="shared" si="9"/>
        <v>高一信</v>
      </c>
      <c r="L43" s="48" t="s">
        <v>915</v>
      </c>
      <c r="M43" s="48" t="s">
        <v>898</v>
      </c>
      <c r="N43" s="48" t="s">
        <v>919</v>
      </c>
      <c r="O43" s="48" t="s">
        <v>895</v>
      </c>
      <c r="P43" s="48" t="s">
        <v>898</v>
      </c>
      <c r="Q43" s="48" t="s">
        <v>923</v>
      </c>
      <c r="R43" s="48" t="s">
        <v>923</v>
      </c>
      <c r="S43" s="48" t="s">
        <v>898</v>
      </c>
      <c r="T43" s="9"/>
      <c r="U43" s="7" t="str">
        <f t="shared" si="10"/>
        <v>高一信</v>
      </c>
      <c r="V43" s="48" t="s">
        <v>918</v>
      </c>
      <c r="W43" s="48" t="s">
        <v>923</v>
      </c>
      <c r="X43" s="48" t="s">
        <v>923</v>
      </c>
      <c r="Y43" s="48" t="s">
        <v>923</v>
      </c>
      <c r="Z43" s="9"/>
      <c r="AA43" s="9"/>
      <c r="AB43" s="21" t="s">
        <v>86</v>
      </c>
      <c r="AC43" s="21" t="s">
        <v>85</v>
      </c>
      <c r="AD43" s="21">
        <v>5</v>
      </c>
      <c r="AE43" s="21">
        <v>0</v>
      </c>
      <c r="AF43" s="21">
        <v>1</v>
      </c>
      <c r="AG43" s="21">
        <v>6</v>
      </c>
    </row>
    <row r="44" spans="1:33" ht="26.25" x14ac:dyDescent="0.25">
      <c r="A44" s="7" t="s">
        <v>226</v>
      </c>
      <c r="B44" s="48" t="s">
        <v>877</v>
      </c>
      <c r="C44" s="48" t="s">
        <v>924</v>
      </c>
      <c r="D44" s="48" t="s">
        <v>864</v>
      </c>
      <c r="E44" s="48" t="s">
        <v>920</v>
      </c>
      <c r="F44" s="48" t="s">
        <v>924</v>
      </c>
      <c r="G44" s="48" t="s">
        <v>894</v>
      </c>
      <c r="H44" s="48" t="s">
        <v>895</v>
      </c>
      <c r="I44" s="48" t="s">
        <v>924</v>
      </c>
      <c r="J44" s="9"/>
      <c r="K44" s="7" t="str">
        <f t="shared" si="9"/>
        <v>高一義</v>
      </c>
      <c r="L44" s="48" t="s">
        <v>924</v>
      </c>
      <c r="M44" s="48" t="s">
        <v>919</v>
      </c>
      <c r="N44" s="48" t="s">
        <v>924</v>
      </c>
      <c r="O44" s="48" t="s">
        <v>894</v>
      </c>
      <c r="P44" s="48" t="s">
        <v>925</v>
      </c>
      <c r="Q44" s="48" t="s">
        <v>925</v>
      </c>
      <c r="R44" s="48" t="s">
        <v>924</v>
      </c>
      <c r="S44" s="48" t="s">
        <v>924</v>
      </c>
      <c r="T44" s="9"/>
      <c r="U44" s="7" t="str">
        <f t="shared" si="10"/>
        <v>高一義</v>
      </c>
      <c r="V44" s="48" t="s">
        <v>860</v>
      </c>
      <c r="W44" s="48" t="s">
        <v>924</v>
      </c>
      <c r="X44" s="48" t="s">
        <v>924</v>
      </c>
      <c r="Y44" s="48" t="s">
        <v>924</v>
      </c>
      <c r="Z44" s="9"/>
      <c r="AA44" s="9"/>
      <c r="AB44" s="21" t="s">
        <v>39</v>
      </c>
      <c r="AC44" s="21" t="s">
        <v>38</v>
      </c>
      <c r="AD44" s="21">
        <v>2</v>
      </c>
      <c r="AE44" s="21">
        <v>2</v>
      </c>
      <c r="AF44" s="21">
        <v>2</v>
      </c>
      <c r="AG44" s="21">
        <v>6</v>
      </c>
    </row>
    <row r="45" spans="1:33" ht="16.5" x14ac:dyDescent="0.25">
      <c r="A45" s="7" t="s">
        <v>262</v>
      </c>
      <c r="B45" s="48" t="s">
        <v>903</v>
      </c>
      <c r="C45" s="48" t="s">
        <v>903</v>
      </c>
      <c r="D45" s="48" t="s">
        <v>926</v>
      </c>
      <c r="E45" s="48" t="s">
        <v>926</v>
      </c>
      <c r="F45" s="48" t="s">
        <v>927</v>
      </c>
      <c r="G45" s="48" t="s">
        <v>927</v>
      </c>
      <c r="H45" s="48" t="s">
        <v>903</v>
      </c>
      <c r="I45" s="48" t="s">
        <v>894</v>
      </c>
      <c r="J45" s="9"/>
      <c r="K45" s="7" t="str">
        <f t="shared" si="9"/>
        <v>高一和</v>
      </c>
      <c r="L45" s="48" t="s">
        <v>894</v>
      </c>
      <c r="M45" s="48" t="s">
        <v>927</v>
      </c>
      <c r="N45" s="48" t="s">
        <v>927</v>
      </c>
      <c r="O45" s="48" t="s">
        <v>925</v>
      </c>
      <c r="P45" s="48" t="s">
        <v>926</v>
      </c>
      <c r="Q45" s="48" t="s">
        <v>926</v>
      </c>
      <c r="R45" s="48" t="s">
        <v>927</v>
      </c>
      <c r="S45" s="48" t="s">
        <v>877</v>
      </c>
      <c r="T45" s="9"/>
      <c r="U45" s="7" t="str">
        <f t="shared" si="10"/>
        <v>高一和</v>
      </c>
      <c r="V45" s="48" t="s">
        <v>925</v>
      </c>
      <c r="W45" s="48" t="s">
        <v>927</v>
      </c>
      <c r="X45" s="48" t="s">
        <v>927</v>
      </c>
      <c r="Y45" s="48" t="s">
        <v>927</v>
      </c>
      <c r="Z45" s="9"/>
      <c r="AA45" s="9"/>
      <c r="AB45" s="21" t="s">
        <v>94</v>
      </c>
      <c r="AC45" s="21" t="s">
        <v>77</v>
      </c>
      <c r="AD45" s="21">
        <v>2</v>
      </c>
      <c r="AE45" s="21">
        <v>4</v>
      </c>
      <c r="AF45" s="21">
        <v>0</v>
      </c>
      <c r="AG45" s="21">
        <v>6</v>
      </c>
    </row>
    <row r="46" spans="1:33" ht="26.25" x14ac:dyDescent="0.25">
      <c r="A46" s="7" t="s">
        <v>365</v>
      </c>
      <c r="B46" s="48" t="s">
        <v>928</v>
      </c>
      <c r="C46" s="48" t="s">
        <v>929</v>
      </c>
      <c r="D46" s="48" t="s">
        <v>929</v>
      </c>
      <c r="E46" s="48" t="s">
        <v>918</v>
      </c>
      <c r="F46" s="48" t="s">
        <v>928</v>
      </c>
      <c r="G46" s="48" t="s">
        <v>929</v>
      </c>
      <c r="H46" s="48" t="s">
        <v>928</v>
      </c>
      <c r="I46" s="48" t="s">
        <v>929</v>
      </c>
      <c r="J46" s="9"/>
      <c r="K46" s="7" t="str">
        <f t="shared" si="9"/>
        <v>高一平</v>
      </c>
      <c r="L46" s="48" t="s">
        <v>891</v>
      </c>
      <c r="M46" s="48" t="s">
        <v>891</v>
      </c>
      <c r="N46" s="48" t="s">
        <v>928</v>
      </c>
      <c r="O46" s="48" t="s">
        <v>929</v>
      </c>
      <c r="P46" s="48" t="s">
        <v>929</v>
      </c>
      <c r="Q46" s="48" t="s">
        <v>929</v>
      </c>
      <c r="R46" s="48" t="s">
        <v>928</v>
      </c>
      <c r="S46" s="48" t="s">
        <v>929</v>
      </c>
      <c r="T46" s="9"/>
      <c r="U46" s="7" t="str">
        <f t="shared" si="10"/>
        <v>高一平</v>
      </c>
      <c r="V46" s="48" t="s">
        <v>929</v>
      </c>
      <c r="W46" s="48" t="s">
        <v>928</v>
      </c>
      <c r="X46" s="48" t="s">
        <v>928</v>
      </c>
      <c r="Y46" s="48" t="s">
        <v>928</v>
      </c>
      <c r="Z46" s="9"/>
      <c r="AA46" s="9"/>
      <c r="AB46" s="21" t="s">
        <v>99</v>
      </c>
      <c r="AC46" s="21" t="s">
        <v>98</v>
      </c>
      <c r="AD46" s="21">
        <v>4</v>
      </c>
      <c r="AE46" s="21">
        <v>2</v>
      </c>
      <c r="AF46" s="21">
        <v>0</v>
      </c>
      <c r="AG46" s="21">
        <v>6</v>
      </c>
    </row>
    <row r="47" spans="1:33" ht="16.5" x14ac:dyDescent="0.25">
      <c r="A47" s="7" t="s">
        <v>238</v>
      </c>
      <c r="B47" s="48" t="s">
        <v>25</v>
      </c>
      <c r="C47" s="48" t="s">
        <v>922</v>
      </c>
      <c r="D47" s="48" t="s">
        <v>25</v>
      </c>
      <c r="E47" s="48" t="s">
        <v>922</v>
      </c>
      <c r="F47" s="48" t="s">
        <v>25</v>
      </c>
      <c r="G47" s="48" t="s">
        <v>930</v>
      </c>
      <c r="H47" s="48" t="s">
        <v>25</v>
      </c>
      <c r="I47" s="48" t="s">
        <v>930</v>
      </c>
      <c r="J47" s="9"/>
      <c r="K47" s="7" t="str">
        <f t="shared" si="9"/>
        <v>雙語一</v>
      </c>
      <c r="L47" s="48" t="s">
        <v>930</v>
      </c>
      <c r="M47" s="48" t="s">
        <v>916</v>
      </c>
      <c r="N47" s="48" t="s">
        <v>930</v>
      </c>
      <c r="O47" s="48" t="s">
        <v>25</v>
      </c>
      <c r="P47" s="48" t="s">
        <v>930</v>
      </c>
      <c r="Q47" s="48" t="s">
        <v>25</v>
      </c>
      <c r="R47" s="48" t="s">
        <v>25</v>
      </c>
      <c r="S47" s="48" t="s">
        <v>930</v>
      </c>
      <c r="T47" s="9"/>
      <c r="U47" s="7" t="str">
        <f t="shared" si="10"/>
        <v>雙語一</v>
      </c>
      <c r="V47" s="48" t="s">
        <v>25</v>
      </c>
      <c r="W47" s="48" t="s">
        <v>930</v>
      </c>
      <c r="X47" s="48" t="s">
        <v>930</v>
      </c>
      <c r="Y47" s="48" t="s">
        <v>930</v>
      </c>
      <c r="Z47" s="9"/>
      <c r="AA47" s="9"/>
      <c r="AB47" s="21" t="s">
        <v>30</v>
      </c>
      <c r="AC47" s="21" t="s">
        <v>27</v>
      </c>
      <c r="AD47" s="21">
        <v>1.5</v>
      </c>
      <c r="AE47" s="21">
        <v>3</v>
      </c>
      <c r="AF47" s="21">
        <v>1</v>
      </c>
      <c r="AG47" s="21">
        <v>5.5</v>
      </c>
    </row>
    <row r="48" spans="1:33" ht="16.5" x14ac:dyDescent="0.25">
      <c r="A48" s="7" t="s">
        <v>213</v>
      </c>
      <c r="B48" s="48" t="s">
        <v>902</v>
      </c>
      <c r="C48" s="48" t="s">
        <v>931</v>
      </c>
      <c r="D48" s="48" t="s">
        <v>932</v>
      </c>
      <c r="E48" s="48" t="s">
        <v>932</v>
      </c>
      <c r="F48" s="48" t="s">
        <v>933</v>
      </c>
      <c r="G48" s="48" t="s">
        <v>933</v>
      </c>
      <c r="H48" s="48" t="s">
        <v>857</v>
      </c>
      <c r="I48" s="48" t="s">
        <v>933</v>
      </c>
      <c r="J48" s="9">
        <v>88</v>
      </c>
      <c r="K48" s="7" t="str">
        <f t="shared" si="9"/>
        <v>高一音</v>
      </c>
      <c r="L48" s="48" t="s">
        <v>895</v>
      </c>
      <c r="M48" s="48" t="s">
        <v>933</v>
      </c>
      <c r="N48" s="48" t="s">
        <v>933</v>
      </c>
      <c r="O48" s="48" t="s">
        <v>862</v>
      </c>
      <c r="P48" s="48" t="s">
        <v>933</v>
      </c>
      <c r="Q48" s="48" t="s">
        <v>862</v>
      </c>
      <c r="R48" s="48" t="s">
        <v>933</v>
      </c>
      <c r="S48" s="48" t="s">
        <v>933</v>
      </c>
      <c r="T48" s="9">
        <v>88</v>
      </c>
      <c r="U48" s="7" t="str">
        <f t="shared" si="10"/>
        <v>高一音</v>
      </c>
      <c r="V48" s="48" t="s">
        <v>934</v>
      </c>
      <c r="W48" s="48" t="s">
        <v>933</v>
      </c>
      <c r="X48" s="48" t="s">
        <v>933</v>
      </c>
      <c r="Y48" s="48" t="s">
        <v>933</v>
      </c>
      <c r="Z48" s="9">
        <v>44</v>
      </c>
      <c r="AA48" s="9"/>
      <c r="AB48" s="21" t="s">
        <v>151</v>
      </c>
      <c r="AC48" s="21" t="s">
        <v>150</v>
      </c>
      <c r="AD48" s="21">
        <v>2</v>
      </c>
      <c r="AE48" s="21">
        <v>1</v>
      </c>
      <c r="AF48" s="21">
        <v>2</v>
      </c>
      <c r="AG48" s="21">
        <v>5</v>
      </c>
    </row>
    <row r="49" spans="1:33" ht="16.5" x14ac:dyDescent="0.25">
      <c r="A49" s="7" t="s">
        <v>363</v>
      </c>
      <c r="B49" s="48" t="s">
        <v>864</v>
      </c>
      <c r="C49" s="48" t="s">
        <v>864</v>
      </c>
      <c r="D49" s="48" t="s">
        <v>935</v>
      </c>
      <c r="E49" s="48" t="s">
        <v>935</v>
      </c>
      <c r="F49" s="48" t="s">
        <v>936</v>
      </c>
      <c r="G49" s="48" t="s">
        <v>936</v>
      </c>
      <c r="H49" s="48" t="s">
        <v>935</v>
      </c>
      <c r="I49" s="48" t="s">
        <v>935</v>
      </c>
      <c r="J49" s="9">
        <f>COUNTA(B39:I49)</f>
        <v>88</v>
      </c>
      <c r="K49" s="7" t="str">
        <f t="shared" si="9"/>
        <v>高一美</v>
      </c>
      <c r="L49" s="48" t="s">
        <v>935</v>
      </c>
      <c r="M49" s="48" t="s">
        <v>865</v>
      </c>
      <c r="N49" s="48" t="s">
        <v>865</v>
      </c>
      <c r="O49" s="48" t="s">
        <v>935</v>
      </c>
      <c r="P49" s="48" t="s">
        <v>935</v>
      </c>
      <c r="Q49" s="48" t="s">
        <v>935</v>
      </c>
      <c r="R49" s="48" t="s">
        <v>936</v>
      </c>
      <c r="S49" s="48" t="s">
        <v>935</v>
      </c>
      <c r="T49" s="9">
        <f>COUNTA(L39:S49)</f>
        <v>88</v>
      </c>
      <c r="U49" s="7" t="str">
        <f t="shared" si="10"/>
        <v>高一美</v>
      </c>
      <c r="V49" s="48" t="s">
        <v>937</v>
      </c>
      <c r="W49" s="48" t="s">
        <v>935</v>
      </c>
      <c r="X49" s="48" t="s">
        <v>935</v>
      </c>
      <c r="Y49" s="48" t="s">
        <v>935</v>
      </c>
      <c r="Z49" s="9">
        <f>COUNTA(V39:Y49)</f>
        <v>44</v>
      </c>
      <c r="AA49" s="9"/>
      <c r="AB49" s="21" t="s">
        <v>42</v>
      </c>
      <c r="AC49" s="21" t="s">
        <v>41</v>
      </c>
      <c r="AD49" s="21">
        <v>2</v>
      </c>
      <c r="AE49" s="21">
        <v>3</v>
      </c>
      <c r="AF49" s="21">
        <v>0</v>
      </c>
      <c r="AG49" s="21">
        <v>5</v>
      </c>
    </row>
    <row r="50" spans="1:33" ht="15.75" x14ac:dyDescent="0.25">
      <c r="A50" s="54"/>
      <c r="B50" s="105" t="str">
        <f>B2</f>
        <v>108.1.16(三)</v>
      </c>
      <c r="C50" s="105"/>
      <c r="D50" s="105"/>
      <c r="E50" s="105"/>
      <c r="F50" s="105"/>
      <c r="G50" s="105"/>
      <c r="H50" s="105"/>
      <c r="I50" s="105"/>
      <c r="J50" s="9"/>
      <c r="K50" s="54"/>
      <c r="L50" s="108" t="str">
        <f>L2</f>
        <v>108.1.17(四)</v>
      </c>
      <c r="M50" s="109"/>
      <c r="N50" s="109"/>
      <c r="O50" s="109"/>
      <c r="P50" s="109"/>
      <c r="Q50" s="109"/>
      <c r="R50" s="109"/>
      <c r="S50" s="110"/>
      <c r="T50" s="9"/>
      <c r="U50" s="54"/>
      <c r="V50" s="108" t="str">
        <f>V2</f>
        <v>108.1.18(五)</v>
      </c>
      <c r="W50" s="109"/>
      <c r="X50" s="109"/>
      <c r="Y50" s="110"/>
      <c r="Z50" s="9"/>
      <c r="AA50" s="9"/>
      <c r="AB50" s="21" t="s">
        <v>184</v>
      </c>
      <c r="AC50" s="21" t="s">
        <v>183</v>
      </c>
      <c r="AD50" s="21">
        <v>3</v>
      </c>
      <c r="AE50" s="21">
        <v>2</v>
      </c>
      <c r="AF50" s="21">
        <v>0</v>
      </c>
      <c r="AG50" s="21">
        <v>5</v>
      </c>
    </row>
    <row r="51" spans="1:33" ht="33" x14ac:dyDescent="0.25">
      <c r="A51" s="54" t="s">
        <v>345</v>
      </c>
      <c r="B51" s="54" t="s">
        <v>838</v>
      </c>
      <c r="C51" s="54" t="s">
        <v>838</v>
      </c>
      <c r="D51" s="54" t="s">
        <v>838</v>
      </c>
      <c r="E51" s="54" t="s">
        <v>840</v>
      </c>
      <c r="F51" s="54" t="s">
        <v>838</v>
      </c>
      <c r="G51" s="11" t="s">
        <v>938</v>
      </c>
      <c r="H51" s="54" t="s">
        <v>838</v>
      </c>
      <c r="I51" s="11" t="s">
        <v>939</v>
      </c>
      <c r="J51" s="9"/>
      <c r="K51" s="54" t="s">
        <v>345</v>
      </c>
      <c r="L51" s="54" t="s">
        <v>838</v>
      </c>
      <c r="M51" s="11" t="s">
        <v>940</v>
      </c>
      <c r="N51" s="54" t="s">
        <v>838</v>
      </c>
      <c r="O51" s="54" t="s">
        <v>842</v>
      </c>
      <c r="P51" s="54" t="s">
        <v>838</v>
      </c>
      <c r="Q51" s="54" t="s">
        <v>910</v>
      </c>
      <c r="R51" s="54" t="s">
        <v>838</v>
      </c>
      <c r="S51" s="11" t="s">
        <v>941</v>
      </c>
      <c r="T51" s="9"/>
      <c r="U51" s="54" t="s">
        <v>345</v>
      </c>
      <c r="V51" s="54" t="s">
        <v>843</v>
      </c>
      <c r="W51" s="108" t="s">
        <v>846</v>
      </c>
      <c r="X51" s="109"/>
      <c r="Y51" s="110"/>
      <c r="Z51" s="9"/>
      <c r="AA51" s="9"/>
      <c r="AB51" s="21" t="s">
        <v>148</v>
      </c>
      <c r="AC51" s="21" t="s">
        <v>147</v>
      </c>
      <c r="AD51" s="21">
        <v>2</v>
      </c>
      <c r="AE51" s="21">
        <v>1</v>
      </c>
      <c r="AF51" s="21">
        <v>2</v>
      </c>
      <c r="AG51" s="21">
        <v>5</v>
      </c>
    </row>
    <row r="52" spans="1:33" ht="16.5" x14ac:dyDescent="0.25">
      <c r="A52" s="54" t="s">
        <v>340</v>
      </c>
      <c r="B52" s="54" t="str">
        <f>$B$4</f>
        <v>第一節</v>
      </c>
      <c r="C52" s="54" t="str">
        <f>$C$4</f>
        <v>第二節</v>
      </c>
      <c r="D52" s="54" t="str">
        <f>$D$4</f>
        <v>第三節</v>
      </c>
      <c r="E52" s="54" t="str">
        <f>$E$4</f>
        <v>第四節</v>
      </c>
      <c r="F52" s="54" t="str">
        <f>$F$4</f>
        <v>第五節</v>
      </c>
      <c r="G52" s="54" t="str">
        <f>$G$4</f>
        <v>第六節</v>
      </c>
      <c r="H52" s="54" t="str">
        <f>$H$4</f>
        <v>第七節</v>
      </c>
      <c r="I52" s="54" t="str">
        <f>$I$4</f>
        <v>第八節</v>
      </c>
      <c r="J52" s="9"/>
      <c r="K52" s="54" t="s">
        <v>340</v>
      </c>
      <c r="L52" s="54" t="str">
        <f>$L$4</f>
        <v>第一節</v>
      </c>
      <c r="M52" s="54" t="str">
        <f>$M$4</f>
        <v>第二節</v>
      </c>
      <c r="N52" s="54" t="str">
        <f>$N$4</f>
        <v>第三節</v>
      </c>
      <c r="O52" s="54" t="str">
        <f>$O$4</f>
        <v>第四節</v>
      </c>
      <c r="P52" s="54" t="str">
        <f>$P$4</f>
        <v>第五節</v>
      </c>
      <c r="Q52" s="54" t="str">
        <f>$Q$4</f>
        <v>第六節</v>
      </c>
      <c r="R52" s="54" t="str">
        <f>$R$4</f>
        <v>第七節</v>
      </c>
      <c r="S52" s="54" t="str">
        <f>$S$4</f>
        <v>第八節</v>
      </c>
      <c r="T52" s="9"/>
      <c r="U52" s="54" t="s">
        <v>340</v>
      </c>
      <c r="V52" s="54" t="str">
        <f>$V$4</f>
        <v>第一節</v>
      </c>
      <c r="W52" s="54" t="str">
        <f>$W$4</f>
        <v>第二節</v>
      </c>
      <c r="X52" s="54" t="str">
        <f>$X$4</f>
        <v>第三節</v>
      </c>
      <c r="Y52" s="54" t="str">
        <f>$Y$4</f>
        <v>第四節</v>
      </c>
      <c r="Z52" s="9"/>
      <c r="AA52" s="9"/>
      <c r="AB52" s="21" t="s">
        <v>175</v>
      </c>
      <c r="AC52" s="21" t="s">
        <v>174</v>
      </c>
      <c r="AD52" s="21">
        <v>1</v>
      </c>
      <c r="AE52" s="21">
        <v>2</v>
      </c>
      <c r="AF52" s="21">
        <v>2</v>
      </c>
      <c r="AG52" s="21">
        <v>5</v>
      </c>
    </row>
    <row r="53" spans="1:33" ht="16.5" x14ac:dyDescent="0.25">
      <c r="A53" s="7" t="s">
        <v>286</v>
      </c>
      <c r="B53" s="48" t="s">
        <v>942</v>
      </c>
      <c r="C53" s="48" t="s">
        <v>892</v>
      </c>
      <c r="D53" s="48" t="s">
        <v>942</v>
      </c>
      <c r="E53" s="48" t="s">
        <v>892</v>
      </c>
      <c r="F53" s="48" t="s">
        <v>892</v>
      </c>
      <c r="G53" s="48" t="s">
        <v>942</v>
      </c>
      <c r="H53" s="48" t="s">
        <v>942</v>
      </c>
      <c r="I53" s="48" t="s">
        <v>892</v>
      </c>
      <c r="J53" s="9"/>
      <c r="K53" s="7" t="str">
        <f>A53</f>
        <v>高二忠</v>
      </c>
      <c r="L53" s="48" t="s">
        <v>892</v>
      </c>
      <c r="M53" s="48" t="s">
        <v>942</v>
      </c>
      <c r="N53" s="48" t="s">
        <v>943</v>
      </c>
      <c r="O53" s="48" t="s">
        <v>942</v>
      </c>
      <c r="P53" s="48" t="s">
        <v>942</v>
      </c>
      <c r="Q53" s="48" t="s">
        <v>942</v>
      </c>
      <c r="R53" s="48" t="s">
        <v>892</v>
      </c>
      <c r="S53" s="48" t="s">
        <v>942</v>
      </c>
      <c r="T53" s="9"/>
      <c r="U53" s="7" t="str">
        <f>A53</f>
        <v>高二忠</v>
      </c>
      <c r="V53" s="48" t="s">
        <v>944</v>
      </c>
      <c r="W53" s="48" t="s">
        <v>942</v>
      </c>
      <c r="X53" s="48" t="s">
        <v>942</v>
      </c>
      <c r="Y53" s="48" t="s">
        <v>942</v>
      </c>
      <c r="Z53" s="9"/>
      <c r="AA53" s="9"/>
      <c r="AB53" s="21" t="s">
        <v>198</v>
      </c>
      <c r="AC53" s="21" t="s">
        <v>52</v>
      </c>
      <c r="AD53" s="21">
        <v>2</v>
      </c>
      <c r="AE53" s="21">
        <v>1</v>
      </c>
      <c r="AF53" s="21">
        <v>2</v>
      </c>
      <c r="AG53" s="21">
        <v>5</v>
      </c>
    </row>
    <row r="54" spans="1:33" ht="16.5" x14ac:dyDescent="0.25">
      <c r="A54" s="7" t="s">
        <v>297</v>
      </c>
      <c r="B54" s="48" t="s">
        <v>945</v>
      </c>
      <c r="C54" s="48" t="s">
        <v>945</v>
      </c>
      <c r="D54" s="48" t="s">
        <v>853</v>
      </c>
      <c r="E54" s="48" t="s">
        <v>853</v>
      </c>
      <c r="F54" s="48" t="s">
        <v>945</v>
      </c>
      <c r="G54" s="48" t="s">
        <v>853</v>
      </c>
      <c r="H54" s="48" t="s">
        <v>945</v>
      </c>
      <c r="I54" s="48" t="s">
        <v>853</v>
      </c>
      <c r="J54" s="9"/>
      <c r="K54" s="7" t="str">
        <f t="shared" ref="K54:K63" si="11">A54</f>
        <v>高二孝</v>
      </c>
      <c r="L54" s="48" t="s">
        <v>922</v>
      </c>
      <c r="M54" s="48" t="s">
        <v>945</v>
      </c>
      <c r="N54" s="48" t="s">
        <v>892</v>
      </c>
      <c r="O54" s="48" t="s">
        <v>943</v>
      </c>
      <c r="P54" s="48" t="s">
        <v>945</v>
      </c>
      <c r="Q54" s="48" t="s">
        <v>945</v>
      </c>
      <c r="R54" s="48" t="s">
        <v>853</v>
      </c>
      <c r="S54" s="48" t="s">
        <v>853</v>
      </c>
      <c r="T54" s="9"/>
      <c r="U54" s="7" t="str">
        <f t="shared" ref="U54:U63" si="12">A54</f>
        <v>高二孝</v>
      </c>
      <c r="V54" s="48" t="s">
        <v>946</v>
      </c>
      <c r="W54" s="48" t="s">
        <v>945</v>
      </c>
      <c r="X54" s="48" t="s">
        <v>945</v>
      </c>
      <c r="Y54" s="48" t="s">
        <v>945</v>
      </c>
      <c r="Z54" s="9"/>
      <c r="AA54" s="9"/>
      <c r="AB54" s="21" t="s">
        <v>81</v>
      </c>
      <c r="AC54" s="21" t="s">
        <v>80</v>
      </c>
      <c r="AD54" s="21">
        <v>0</v>
      </c>
      <c r="AE54" s="21">
        <v>3</v>
      </c>
      <c r="AF54" s="21">
        <v>1</v>
      </c>
      <c r="AG54" s="21">
        <v>4</v>
      </c>
    </row>
    <row r="55" spans="1:33" ht="16.5" x14ac:dyDescent="0.25">
      <c r="A55" s="7" t="s">
        <v>300</v>
      </c>
      <c r="B55" s="48" t="s">
        <v>853</v>
      </c>
      <c r="C55" s="48" t="s">
        <v>947</v>
      </c>
      <c r="D55" s="48" t="s">
        <v>898</v>
      </c>
      <c r="E55" s="48" t="s">
        <v>898</v>
      </c>
      <c r="F55" s="48" t="s">
        <v>947</v>
      </c>
      <c r="G55" s="48" t="s">
        <v>947</v>
      </c>
      <c r="H55" s="48" t="s">
        <v>898</v>
      </c>
      <c r="I55" s="48" t="s">
        <v>898</v>
      </c>
      <c r="J55" s="46"/>
      <c r="K55" s="7" t="str">
        <f t="shared" si="11"/>
        <v>高二愛</v>
      </c>
      <c r="L55" s="48" t="s">
        <v>947</v>
      </c>
      <c r="M55" s="48" t="s">
        <v>948</v>
      </c>
      <c r="N55" s="48" t="s">
        <v>920</v>
      </c>
      <c r="O55" s="48" t="s">
        <v>892</v>
      </c>
      <c r="P55" s="48" t="s">
        <v>892</v>
      </c>
      <c r="Q55" s="48" t="s">
        <v>947</v>
      </c>
      <c r="R55" s="48" t="s">
        <v>948</v>
      </c>
      <c r="S55" s="48" t="s">
        <v>947</v>
      </c>
      <c r="T55" s="46"/>
      <c r="U55" s="7" t="str">
        <f t="shared" si="12"/>
        <v>高二愛</v>
      </c>
      <c r="V55" s="48" t="s">
        <v>949</v>
      </c>
      <c r="W55" s="48" t="s">
        <v>947</v>
      </c>
      <c r="X55" s="48" t="s">
        <v>947</v>
      </c>
      <c r="Y55" s="48" t="s">
        <v>947</v>
      </c>
      <c r="AB55" s="21" t="s">
        <v>89</v>
      </c>
      <c r="AC55" s="21" t="s">
        <v>88</v>
      </c>
      <c r="AD55" s="21">
        <v>0</v>
      </c>
      <c r="AE55" s="21">
        <v>0</v>
      </c>
      <c r="AF55" s="21">
        <v>4</v>
      </c>
      <c r="AG55" s="21">
        <v>4</v>
      </c>
    </row>
    <row r="56" spans="1:33" ht="16.5" x14ac:dyDescent="0.25">
      <c r="A56" s="7" t="s">
        <v>318</v>
      </c>
      <c r="B56" s="48" t="s">
        <v>950</v>
      </c>
      <c r="C56" s="48" t="s">
        <v>951</v>
      </c>
      <c r="D56" s="48" t="s">
        <v>950</v>
      </c>
      <c r="E56" s="48" t="s">
        <v>950</v>
      </c>
      <c r="F56" s="48" t="s">
        <v>950</v>
      </c>
      <c r="G56" s="48" t="s">
        <v>920</v>
      </c>
      <c r="H56" s="48" t="s">
        <v>950</v>
      </c>
      <c r="I56" s="48" t="s">
        <v>951</v>
      </c>
      <c r="J56" s="46"/>
      <c r="K56" s="7" t="str">
        <f t="shared" si="11"/>
        <v>高二信</v>
      </c>
      <c r="L56" s="48" t="s">
        <v>951</v>
      </c>
      <c r="M56" s="48" t="s">
        <v>951</v>
      </c>
      <c r="N56" s="48" t="s">
        <v>950</v>
      </c>
      <c r="O56" s="48" t="s">
        <v>950</v>
      </c>
      <c r="P56" s="48" t="s">
        <v>950</v>
      </c>
      <c r="Q56" s="48" t="s">
        <v>943</v>
      </c>
      <c r="R56" s="48" t="s">
        <v>950</v>
      </c>
      <c r="S56" s="48" t="s">
        <v>951</v>
      </c>
      <c r="T56" s="46"/>
      <c r="U56" s="7" t="str">
        <f t="shared" si="12"/>
        <v>高二信</v>
      </c>
      <c r="V56" s="48" t="s">
        <v>952</v>
      </c>
      <c r="W56" s="48" t="s">
        <v>950</v>
      </c>
      <c r="X56" s="48" t="s">
        <v>950</v>
      </c>
      <c r="Y56" s="48" t="s">
        <v>950</v>
      </c>
      <c r="AB56" s="21" t="s">
        <v>166</v>
      </c>
      <c r="AC56" s="21" t="s">
        <v>165</v>
      </c>
      <c r="AD56" s="21">
        <v>2</v>
      </c>
      <c r="AE56" s="21">
        <v>1</v>
      </c>
      <c r="AF56" s="21">
        <v>1</v>
      </c>
      <c r="AG56" s="21">
        <v>4</v>
      </c>
    </row>
    <row r="57" spans="1:33" ht="16.5" x14ac:dyDescent="0.25">
      <c r="A57" s="7" t="s">
        <v>356</v>
      </c>
      <c r="B57" s="48" t="s">
        <v>954</v>
      </c>
      <c r="C57" s="48" t="s">
        <v>953</v>
      </c>
      <c r="D57" s="48" t="s">
        <v>877</v>
      </c>
      <c r="E57" s="48" t="s">
        <v>954</v>
      </c>
      <c r="F57" s="48" t="s">
        <v>951</v>
      </c>
      <c r="G57" s="48" t="s">
        <v>951</v>
      </c>
      <c r="H57" s="48" t="s">
        <v>922</v>
      </c>
      <c r="I57" s="48" t="s">
        <v>922</v>
      </c>
      <c r="J57" s="46"/>
      <c r="K57" s="7" t="str">
        <f t="shared" si="11"/>
        <v>高二義</v>
      </c>
      <c r="L57" s="48" t="s">
        <v>954</v>
      </c>
      <c r="M57" s="48" t="s">
        <v>954</v>
      </c>
      <c r="N57" s="48" t="s">
        <v>954</v>
      </c>
      <c r="O57" s="48" t="s">
        <v>954</v>
      </c>
      <c r="P57" s="48" t="s">
        <v>954</v>
      </c>
      <c r="Q57" s="48" t="s">
        <v>954</v>
      </c>
      <c r="R57" s="48" t="s">
        <v>943</v>
      </c>
      <c r="S57" s="48" t="s">
        <v>922</v>
      </c>
      <c r="T57" s="9"/>
      <c r="U57" s="7" t="str">
        <f t="shared" si="12"/>
        <v>高二義</v>
      </c>
      <c r="V57" s="48" t="s">
        <v>877</v>
      </c>
      <c r="W57" s="48" t="s">
        <v>954</v>
      </c>
      <c r="X57" s="48" t="s">
        <v>954</v>
      </c>
      <c r="Y57" s="48" t="s">
        <v>954</v>
      </c>
      <c r="Z57" s="9"/>
      <c r="AA57" s="9"/>
      <c r="AB57" s="21" t="s">
        <v>127</v>
      </c>
      <c r="AC57" s="21" t="s">
        <v>27</v>
      </c>
      <c r="AD57" s="21">
        <v>1</v>
      </c>
      <c r="AE57" s="21">
        <v>1</v>
      </c>
      <c r="AF57" s="21">
        <v>1</v>
      </c>
      <c r="AG57" s="21">
        <v>3</v>
      </c>
    </row>
    <row r="58" spans="1:33" ht="26.25" x14ac:dyDescent="0.25">
      <c r="A58" s="7" t="s">
        <v>303</v>
      </c>
      <c r="B58" s="48" t="s">
        <v>955</v>
      </c>
      <c r="C58" s="48" t="s">
        <v>955</v>
      </c>
      <c r="D58" s="48" t="s">
        <v>956</v>
      </c>
      <c r="E58" s="48" t="s">
        <v>955</v>
      </c>
      <c r="F58" s="48" t="s">
        <v>955</v>
      </c>
      <c r="G58" s="48" t="s">
        <v>955</v>
      </c>
      <c r="H58" s="48" t="s">
        <v>956</v>
      </c>
      <c r="I58" s="48" t="s">
        <v>956</v>
      </c>
      <c r="J58" s="51"/>
      <c r="K58" s="7" t="str">
        <f t="shared" si="11"/>
        <v>商管二</v>
      </c>
      <c r="L58" s="48" t="s">
        <v>955</v>
      </c>
      <c r="M58" s="48" t="s">
        <v>955</v>
      </c>
      <c r="N58" s="48" t="s">
        <v>956</v>
      </c>
      <c r="O58" s="48" t="s">
        <v>956</v>
      </c>
      <c r="P58" s="48" t="s">
        <v>955</v>
      </c>
      <c r="Q58" s="48" t="s">
        <v>955</v>
      </c>
      <c r="R58" s="48" t="s">
        <v>918</v>
      </c>
      <c r="S58" s="48" t="s">
        <v>955</v>
      </c>
      <c r="T58" s="51"/>
      <c r="U58" s="7" t="str">
        <f t="shared" si="12"/>
        <v>商管二</v>
      </c>
      <c r="V58" s="48" t="s">
        <v>957</v>
      </c>
      <c r="W58" s="48" t="s">
        <v>956</v>
      </c>
      <c r="X58" s="48" t="s">
        <v>956</v>
      </c>
      <c r="Y58" s="48" t="s">
        <v>956</v>
      </c>
      <c r="Z58" s="26"/>
      <c r="AA58" s="16"/>
      <c r="AB58" s="21" t="s">
        <v>33</v>
      </c>
      <c r="AC58" s="21" t="s">
        <v>32</v>
      </c>
      <c r="AD58" s="21">
        <v>0</v>
      </c>
      <c r="AE58" s="21">
        <v>1</v>
      </c>
      <c r="AF58" s="21">
        <v>2</v>
      </c>
      <c r="AG58" s="21">
        <v>3</v>
      </c>
    </row>
    <row r="59" spans="1:33" ht="16.5" x14ac:dyDescent="0.25">
      <c r="A59" s="7" t="s">
        <v>355</v>
      </c>
      <c r="B59" s="48" t="s">
        <v>925</v>
      </c>
      <c r="C59" s="48" t="s">
        <v>937</v>
      </c>
      <c r="D59" s="48" t="s">
        <v>937</v>
      </c>
      <c r="E59" s="48" t="s">
        <v>958</v>
      </c>
      <c r="F59" s="48" t="s">
        <v>937</v>
      </c>
      <c r="G59" s="48" t="s">
        <v>937</v>
      </c>
      <c r="H59" s="48" t="s">
        <v>958</v>
      </c>
      <c r="I59" s="48" t="s">
        <v>925</v>
      </c>
      <c r="J59" s="46"/>
      <c r="K59" s="7" t="str">
        <f t="shared" si="11"/>
        <v>外語二</v>
      </c>
      <c r="L59" s="48" t="s">
        <v>958</v>
      </c>
      <c r="M59" s="48" t="s">
        <v>937</v>
      </c>
      <c r="N59" s="48" t="s">
        <v>937</v>
      </c>
      <c r="O59" s="48" t="s">
        <v>958</v>
      </c>
      <c r="P59" s="48" t="s">
        <v>959</v>
      </c>
      <c r="Q59" s="48" t="s">
        <v>937</v>
      </c>
      <c r="R59" s="48" t="s">
        <v>937</v>
      </c>
      <c r="S59" s="48" t="s">
        <v>959</v>
      </c>
      <c r="T59" s="46"/>
      <c r="U59" s="7" t="str">
        <f t="shared" si="12"/>
        <v>外語二</v>
      </c>
      <c r="V59" s="48" t="s">
        <v>955</v>
      </c>
      <c r="W59" s="48" t="s">
        <v>958</v>
      </c>
      <c r="X59" s="48" t="s">
        <v>958</v>
      </c>
      <c r="Y59" s="48" t="s">
        <v>958</v>
      </c>
      <c r="AB59" s="21" t="s">
        <v>78</v>
      </c>
      <c r="AC59" s="21" t="s">
        <v>77</v>
      </c>
      <c r="AD59" s="21">
        <v>0</v>
      </c>
      <c r="AE59" s="21">
        <v>0</v>
      </c>
      <c r="AF59" s="21">
        <v>0</v>
      </c>
      <c r="AG59" s="21">
        <v>0</v>
      </c>
    </row>
    <row r="60" spans="1:33" ht="28.5" x14ac:dyDescent="0.25">
      <c r="A60" s="7" t="s">
        <v>180</v>
      </c>
      <c r="B60" s="48" t="s">
        <v>960</v>
      </c>
      <c r="C60" s="48" t="s">
        <v>1039</v>
      </c>
      <c r="D60" s="48" t="s">
        <v>1039</v>
      </c>
      <c r="E60" s="48" t="s">
        <v>961</v>
      </c>
      <c r="F60" s="48" t="s">
        <v>960</v>
      </c>
      <c r="G60" s="48" t="s">
        <v>960</v>
      </c>
      <c r="H60" s="48" t="s">
        <v>864</v>
      </c>
      <c r="I60" s="48" t="s">
        <v>864</v>
      </c>
      <c r="J60" s="9"/>
      <c r="K60" s="7" t="str">
        <f t="shared" si="11"/>
        <v>幼廣二</v>
      </c>
      <c r="L60" s="48" t="s">
        <v>962</v>
      </c>
      <c r="M60" s="48" t="s">
        <v>962</v>
      </c>
      <c r="N60" s="48" t="s">
        <v>960</v>
      </c>
      <c r="O60" s="48" t="s">
        <v>960</v>
      </c>
      <c r="P60" s="48" t="s">
        <v>963</v>
      </c>
      <c r="Q60" s="48" t="s">
        <v>963</v>
      </c>
      <c r="R60" s="48" t="s">
        <v>960</v>
      </c>
      <c r="S60" s="48" t="s">
        <v>960</v>
      </c>
      <c r="T60" s="46"/>
      <c r="U60" s="7" t="str">
        <f t="shared" si="12"/>
        <v>幼廣二</v>
      </c>
      <c r="V60" s="48" t="s">
        <v>963</v>
      </c>
      <c r="W60" s="48" t="s">
        <v>960</v>
      </c>
      <c r="X60" s="48" t="s">
        <v>960</v>
      </c>
      <c r="Y60" s="48" t="s">
        <v>960</v>
      </c>
      <c r="Z60" s="9"/>
      <c r="AA60" s="9"/>
      <c r="AB60" s="21" t="s">
        <v>53</v>
      </c>
      <c r="AC60" s="21" t="s">
        <v>52</v>
      </c>
      <c r="AD60" s="21">
        <v>0</v>
      </c>
      <c r="AE60" s="21">
        <v>0</v>
      </c>
      <c r="AF60" s="21">
        <v>0</v>
      </c>
      <c r="AG60" s="21">
        <v>0</v>
      </c>
    </row>
    <row r="61" spans="1:33" ht="16.5" x14ac:dyDescent="0.25">
      <c r="A61" s="7" t="s">
        <v>232</v>
      </c>
      <c r="B61" s="48" t="s">
        <v>830</v>
      </c>
      <c r="C61" s="48" t="s">
        <v>964</v>
      </c>
      <c r="D61" s="48" t="s">
        <v>830</v>
      </c>
      <c r="E61" s="48" t="s">
        <v>964</v>
      </c>
      <c r="F61" s="48" t="s">
        <v>830</v>
      </c>
      <c r="G61" s="48" t="s">
        <v>964</v>
      </c>
      <c r="H61" s="48" t="s">
        <v>830</v>
      </c>
      <c r="I61" s="48" t="s">
        <v>964</v>
      </c>
      <c r="J61" s="9"/>
      <c r="K61" s="7" t="str">
        <f t="shared" si="11"/>
        <v>雙語二</v>
      </c>
      <c r="L61" s="48" t="s">
        <v>830</v>
      </c>
      <c r="M61" s="48" t="s">
        <v>964</v>
      </c>
      <c r="N61" s="48" t="s">
        <v>964</v>
      </c>
      <c r="O61" s="48" t="s">
        <v>963</v>
      </c>
      <c r="P61" s="48" t="s">
        <v>830</v>
      </c>
      <c r="Q61" s="48" t="s">
        <v>964</v>
      </c>
      <c r="R61" s="48" t="s">
        <v>830</v>
      </c>
      <c r="S61" s="48" t="s">
        <v>963</v>
      </c>
      <c r="T61" s="46"/>
      <c r="U61" s="7" t="str">
        <f t="shared" si="12"/>
        <v>雙語二</v>
      </c>
      <c r="V61" s="48" t="s">
        <v>830</v>
      </c>
      <c r="W61" s="48" t="s">
        <v>964</v>
      </c>
      <c r="X61" s="48" t="s">
        <v>964</v>
      </c>
      <c r="Y61" s="48" t="s">
        <v>964</v>
      </c>
      <c r="Z61" s="9"/>
      <c r="AA61" s="9"/>
    </row>
    <row r="62" spans="1:33" ht="16.5" x14ac:dyDescent="0.25">
      <c r="A62" s="7" t="s">
        <v>235</v>
      </c>
      <c r="B62" s="48" t="s">
        <v>965</v>
      </c>
      <c r="C62" s="48" t="s">
        <v>965</v>
      </c>
      <c r="D62" s="48" t="s">
        <v>966</v>
      </c>
      <c r="E62" s="48" t="s">
        <v>966</v>
      </c>
      <c r="F62" s="48" t="s">
        <v>857</v>
      </c>
      <c r="G62" s="48" t="s">
        <v>965</v>
      </c>
      <c r="H62" s="48" t="s">
        <v>965</v>
      </c>
      <c r="I62" s="48" t="s">
        <v>857</v>
      </c>
      <c r="J62" s="9">
        <v>88</v>
      </c>
      <c r="K62" s="7" t="str">
        <f t="shared" si="11"/>
        <v>高二音</v>
      </c>
      <c r="L62" s="48" t="s">
        <v>967</v>
      </c>
      <c r="M62" s="48" t="s">
        <v>967</v>
      </c>
      <c r="N62" s="48" t="s">
        <v>968</v>
      </c>
      <c r="O62" s="48" t="s">
        <v>968</v>
      </c>
      <c r="P62" s="48" t="s">
        <v>862</v>
      </c>
      <c r="Q62" s="48" t="s">
        <v>965</v>
      </c>
      <c r="R62" s="48" t="s">
        <v>965</v>
      </c>
      <c r="S62" s="48" t="s">
        <v>862</v>
      </c>
      <c r="T62" s="9">
        <v>88</v>
      </c>
      <c r="U62" s="7" t="str">
        <f t="shared" si="12"/>
        <v>高二音</v>
      </c>
      <c r="V62" s="48" t="s">
        <v>862</v>
      </c>
      <c r="W62" s="48" t="s">
        <v>965</v>
      </c>
      <c r="X62" s="48" t="s">
        <v>965</v>
      </c>
      <c r="Y62" s="48" t="s">
        <v>965</v>
      </c>
      <c r="Z62" s="9">
        <v>44</v>
      </c>
      <c r="AA62" s="9"/>
    </row>
    <row r="63" spans="1:33" ht="16.5" x14ac:dyDescent="0.25">
      <c r="A63" s="7" t="s">
        <v>259</v>
      </c>
      <c r="B63" s="48" t="s">
        <v>936</v>
      </c>
      <c r="C63" s="48" t="s">
        <v>969</v>
      </c>
      <c r="D63" s="48" t="s">
        <v>865</v>
      </c>
      <c r="E63" s="48" t="s">
        <v>865</v>
      </c>
      <c r="F63" s="48" t="s">
        <v>969</v>
      </c>
      <c r="G63" s="48" t="s">
        <v>969</v>
      </c>
      <c r="H63" s="48" t="s">
        <v>936</v>
      </c>
      <c r="I63" s="48" t="s">
        <v>936</v>
      </c>
      <c r="J63" s="9">
        <f>COUNTA(B53:I63)</f>
        <v>88</v>
      </c>
      <c r="K63" s="7" t="str">
        <f t="shared" si="11"/>
        <v>高二美</v>
      </c>
      <c r="L63" s="48" t="s">
        <v>936</v>
      </c>
      <c r="M63" s="48" t="s">
        <v>936</v>
      </c>
      <c r="N63" s="48" t="s">
        <v>969</v>
      </c>
      <c r="O63" s="48" t="s">
        <v>865</v>
      </c>
      <c r="P63" s="48" t="s">
        <v>969</v>
      </c>
      <c r="Q63" s="48" t="s">
        <v>969</v>
      </c>
      <c r="R63" s="48" t="s">
        <v>970</v>
      </c>
      <c r="S63" s="48" t="s">
        <v>970</v>
      </c>
      <c r="T63" s="9">
        <f>COUNTA(L53:S63)</f>
        <v>88</v>
      </c>
      <c r="U63" s="7" t="str">
        <f t="shared" si="12"/>
        <v>高二美</v>
      </c>
      <c r="V63" s="48" t="s">
        <v>951</v>
      </c>
      <c r="W63" s="48" t="s">
        <v>969</v>
      </c>
      <c r="X63" s="48" t="s">
        <v>969</v>
      </c>
      <c r="Y63" s="48" t="s">
        <v>969</v>
      </c>
      <c r="Z63" s="9">
        <f>COUNTA(V53:Y63)</f>
        <v>44</v>
      </c>
      <c r="AA63" s="9"/>
    </row>
    <row r="64" spans="1:33" ht="15.75" x14ac:dyDescent="0.25">
      <c r="A64" s="54"/>
      <c r="B64" s="105" t="str">
        <f>B2</f>
        <v>108.1.16(三)</v>
      </c>
      <c r="C64" s="105"/>
      <c r="D64" s="105"/>
      <c r="E64" s="105"/>
      <c r="F64" s="105"/>
      <c r="G64" s="105"/>
      <c r="H64" s="105"/>
      <c r="I64" s="105"/>
      <c r="J64" s="9"/>
      <c r="K64" s="54"/>
      <c r="L64" s="108" t="str">
        <f>L2</f>
        <v>108.1.17(四)</v>
      </c>
      <c r="M64" s="109"/>
      <c r="N64" s="109"/>
      <c r="O64" s="109"/>
      <c r="P64" s="109"/>
      <c r="Q64" s="109"/>
      <c r="R64" s="109"/>
      <c r="S64" s="110"/>
      <c r="T64" s="9"/>
      <c r="U64" s="54"/>
      <c r="V64" s="108" t="str">
        <f>V2</f>
        <v>108.1.18(五)</v>
      </c>
      <c r="W64" s="109"/>
      <c r="X64" s="109"/>
      <c r="Y64" s="110"/>
      <c r="Z64" s="9"/>
      <c r="AA64" s="9"/>
    </row>
    <row r="65" spans="1:36" ht="16.5" x14ac:dyDescent="0.25">
      <c r="A65" s="54" t="s">
        <v>345</v>
      </c>
      <c r="B65" s="54" t="s">
        <v>838</v>
      </c>
      <c r="C65" s="54" t="s">
        <v>838</v>
      </c>
      <c r="D65" s="54" t="s">
        <v>838</v>
      </c>
      <c r="E65" s="54" t="s">
        <v>838</v>
      </c>
      <c r="F65" s="54" t="s">
        <v>838</v>
      </c>
      <c r="G65" s="54" t="s">
        <v>838</v>
      </c>
      <c r="H65" s="54" t="s">
        <v>838</v>
      </c>
      <c r="I65" s="54" t="s">
        <v>838</v>
      </c>
      <c r="J65" s="9"/>
      <c r="K65" s="54" t="s">
        <v>345</v>
      </c>
      <c r="L65" s="54" t="s">
        <v>838</v>
      </c>
      <c r="M65" s="54" t="s">
        <v>838</v>
      </c>
      <c r="N65" s="54" t="s">
        <v>838</v>
      </c>
      <c r="O65" s="54" t="s">
        <v>838</v>
      </c>
      <c r="P65" s="54" t="s">
        <v>838</v>
      </c>
      <c r="Q65" s="54" t="s">
        <v>838</v>
      </c>
      <c r="R65" s="54" t="s">
        <v>838</v>
      </c>
      <c r="S65" s="54" t="s">
        <v>838</v>
      </c>
      <c r="T65" s="9"/>
      <c r="U65" s="54" t="s">
        <v>345</v>
      </c>
      <c r="V65" s="54" t="s">
        <v>838</v>
      </c>
      <c r="W65" s="54" t="s">
        <v>838</v>
      </c>
      <c r="X65" s="54" t="s">
        <v>838</v>
      </c>
      <c r="Y65" s="54" t="s">
        <v>838</v>
      </c>
      <c r="Z65" s="9"/>
      <c r="AA65" s="9"/>
    </row>
    <row r="66" spans="1:36" ht="16.5" x14ac:dyDescent="0.25">
      <c r="A66" s="54" t="s">
        <v>340</v>
      </c>
      <c r="B66" s="54" t="str">
        <f>$B$4</f>
        <v>第一節</v>
      </c>
      <c r="C66" s="54" t="str">
        <f>$C$4</f>
        <v>第二節</v>
      </c>
      <c r="D66" s="54" t="str">
        <f>$D$4</f>
        <v>第三節</v>
      </c>
      <c r="E66" s="54" t="str">
        <f>$E$4</f>
        <v>第四節</v>
      </c>
      <c r="F66" s="54" t="str">
        <f>$F$4</f>
        <v>第五節</v>
      </c>
      <c r="G66" s="54" t="str">
        <f>$G$4</f>
        <v>第六節</v>
      </c>
      <c r="H66" s="54" t="str">
        <f>$H$4</f>
        <v>第七節</v>
      </c>
      <c r="I66" s="54" t="str">
        <f>$I$4</f>
        <v>第八節</v>
      </c>
      <c r="J66" s="9"/>
      <c r="K66" s="54" t="s">
        <v>340</v>
      </c>
      <c r="L66" s="54" t="str">
        <f>$L$4</f>
        <v>第一節</v>
      </c>
      <c r="M66" s="54" t="str">
        <f>$M$4</f>
        <v>第二節</v>
      </c>
      <c r="N66" s="54" t="str">
        <f>$N$4</f>
        <v>第三節</v>
      </c>
      <c r="O66" s="54" t="str">
        <f>$O$4</f>
        <v>第四節</v>
      </c>
      <c r="P66" s="54" t="str">
        <f>$P$4</f>
        <v>第五節</v>
      </c>
      <c r="Q66" s="54" t="str">
        <f>$Q$4</f>
        <v>第六節</v>
      </c>
      <c r="R66" s="54" t="str">
        <f>$R$4</f>
        <v>第七節</v>
      </c>
      <c r="S66" s="54" t="str">
        <f>$S$4</f>
        <v>第八節</v>
      </c>
      <c r="T66" s="9"/>
      <c r="U66" s="54" t="s">
        <v>340</v>
      </c>
      <c r="V66" s="54" t="str">
        <f>$V$4</f>
        <v>第一節</v>
      </c>
      <c r="W66" s="54" t="str">
        <f>$W$4</f>
        <v>第二節</v>
      </c>
      <c r="X66" s="54" t="str">
        <f>$X$4</f>
        <v>第三節</v>
      </c>
      <c r="Y66" s="54" t="str">
        <f>$Y$4</f>
        <v>第四節</v>
      </c>
      <c r="Z66" s="9"/>
      <c r="AA66" s="9"/>
    </row>
    <row r="67" spans="1:36" ht="16.5" x14ac:dyDescent="0.25">
      <c r="A67" s="54" t="s">
        <v>274</v>
      </c>
      <c r="B67" s="48" t="s">
        <v>959</v>
      </c>
      <c r="C67" s="48" t="s">
        <v>971</v>
      </c>
      <c r="D67" s="48" t="s">
        <v>971</v>
      </c>
      <c r="E67" s="48" t="s">
        <v>959</v>
      </c>
      <c r="F67" s="48" t="s">
        <v>971</v>
      </c>
      <c r="G67" s="48" t="s">
        <v>959</v>
      </c>
      <c r="H67" s="48" t="s">
        <v>971</v>
      </c>
      <c r="I67" s="48" t="s">
        <v>971</v>
      </c>
      <c r="J67" s="9"/>
      <c r="K67" s="54" t="str">
        <f>A67</f>
        <v>高三忠</v>
      </c>
      <c r="L67" s="48" t="s">
        <v>971</v>
      </c>
      <c r="M67" s="48" t="s">
        <v>959</v>
      </c>
      <c r="N67" s="48" t="s">
        <v>971</v>
      </c>
      <c r="O67" s="48" t="s">
        <v>971</v>
      </c>
      <c r="P67" s="48" t="s">
        <v>972</v>
      </c>
      <c r="Q67" s="48" t="s">
        <v>959</v>
      </c>
      <c r="R67" s="48" t="s">
        <v>971</v>
      </c>
      <c r="S67" s="48" t="s">
        <v>971</v>
      </c>
      <c r="T67" s="9"/>
      <c r="U67" s="54" t="str">
        <f>A67</f>
        <v>高三忠</v>
      </c>
      <c r="V67" s="48" t="s">
        <v>973</v>
      </c>
      <c r="W67" s="48" t="s">
        <v>971</v>
      </c>
      <c r="X67" s="48" t="s">
        <v>971</v>
      </c>
      <c r="Y67" s="48" t="s">
        <v>971</v>
      </c>
      <c r="Z67" s="9"/>
      <c r="AA67" s="9"/>
      <c r="AB67" s="23" t="s">
        <v>1034</v>
      </c>
      <c r="AC67" s="50" t="s">
        <v>1008</v>
      </c>
      <c r="AD67" s="46" t="s">
        <v>1029</v>
      </c>
      <c r="AE67" s="50" t="s">
        <v>1004</v>
      </c>
      <c r="AF67" s="46" t="s">
        <v>1029</v>
      </c>
      <c r="AG67" s="50" t="s">
        <v>946</v>
      </c>
      <c r="AH67" s="46" t="s">
        <v>1029</v>
      </c>
      <c r="AI67" s="50" t="s">
        <v>1005</v>
      </c>
      <c r="AJ67" s="50" t="s">
        <v>1005</v>
      </c>
    </row>
    <row r="68" spans="1:36" ht="16.5" x14ac:dyDescent="0.25">
      <c r="A68" s="54" t="s">
        <v>289</v>
      </c>
      <c r="B68" s="48" t="s">
        <v>922</v>
      </c>
      <c r="C68" s="48" t="s">
        <v>959</v>
      </c>
      <c r="D68" s="48" t="s">
        <v>974</v>
      </c>
      <c r="E68" s="48" t="s">
        <v>974</v>
      </c>
      <c r="F68" s="48" t="s">
        <v>974</v>
      </c>
      <c r="G68" s="48" t="s">
        <v>974</v>
      </c>
      <c r="H68" s="48" t="s">
        <v>959</v>
      </c>
      <c r="I68" s="48" t="s">
        <v>974</v>
      </c>
      <c r="J68" s="9"/>
      <c r="K68" s="54" t="str">
        <f t="shared" ref="K68:K80" si="13">A68</f>
        <v>高三孝</v>
      </c>
      <c r="L68" s="48" t="s">
        <v>959</v>
      </c>
      <c r="M68" s="48" t="s">
        <v>974</v>
      </c>
      <c r="N68" s="48" t="s">
        <v>926</v>
      </c>
      <c r="O68" s="48" t="s">
        <v>926</v>
      </c>
      <c r="P68" s="48" t="s">
        <v>974</v>
      </c>
      <c r="Q68" s="48" t="s">
        <v>974</v>
      </c>
      <c r="R68" s="48" t="s">
        <v>972</v>
      </c>
      <c r="S68" s="48" t="s">
        <v>974</v>
      </c>
      <c r="T68" s="9"/>
      <c r="U68" s="54" t="str">
        <f t="shared" ref="U68:U80" si="14">A68</f>
        <v>高三孝</v>
      </c>
      <c r="V68" s="48" t="s">
        <v>959</v>
      </c>
      <c r="W68" s="48" t="s">
        <v>974</v>
      </c>
      <c r="X68" s="48" t="s">
        <v>974</v>
      </c>
      <c r="Y68" s="48" t="s">
        <v>974</v>
      </c>
      <c r="Z68" s="9"/>
      <c r="AA68" s="9"/>
      <c r="AB68" s="46"/>
      <c r="AC68" s="50" t="s">
        <v>946</v>
      </c>
      <c r="AD68" s="50" t="s">
        <v>946</v>
      </c>
      <c r="AE68" s="46"/>
      <c r="AF68" s="50" t="s">
        <v>1004</v>
      </c>
      <c r="AG68" s="46"/>
      <c r="AH68" s="46" t="s">
        <v>1031</v>
      </c>
      <c r="AI68" s="50" t="s">
        <v>1004</v>
      </c>
      <c r="AJ68" s="50" t="s">
        <v>870</v>
      </c>
    </row>
    <row r="69" spans="1:36" ht="16.5" x14ac:dyDescent="0.25">
      <c r="A69" s="54" t="s">
        <v>332</v>
      </c>
      <c r="B69" s="48" t="s">
        <v>918</v>
      </c>
      <c r="C69" s="48" t="s">
        <v>975</v>
      </c>
      <c r="D69" s="48" t="s">
        <v>975</v>
      </c>
      <c r="E69" s="48" t="s">
        <v>946</v>
      </c>
      <c r="F69" s="48" t="s">
        <v>975</v>
      </c>
      <c r="G69" s="48" t="s">
        <v>975</v>
      </c>
      <c r="H69" s="48" t="s">
        <v>944</v>
      </c>
      <c r="I69" s="48" t="s">
        <v>975</v>
      </c>
      <c r="J69" s="9"/>
      <c r="K69" s="54" t="str">
        <f t="shared" si="13"/>
        <v>高三仁</v>
      </c>
      <c r="L69" s="48" t="s">
        <v>925</v>
      </c>
      <c r="M69" s="48" t="s">
        <v>925</v>
      </c>
      <c r="N69" s="48" t="s">
        <v>976</v>
      </c>
      <c r="O69" s="48" t="s">
        <v>975</v>
      </c>
      <c r="P69" s="48" t="s">
        <v>976</v>
      </c>
      <c r="Q69" s="48" t="s">
        <v>975</v>
      </c>
      <c r="R69" s="48" t="s">
        <v>975</v>
      </c>
      <c r="S69" s="48" t="s">
        <v>920</v>
      </c>
      <c r="T69" s="9"/>
      <c r="U69" s="54" t="str">
        <f t="shared" si="14"/>
        <v>高三仁</v>
      </c>
      <c r="V69" s="48" t="s">
        <v>977</v>
      </c>
      <c r="W69" s="48" t="s">
        <v>975</v>
      </c>
      <c r="X69" s="48" t="s">
        <v>975</v>
      </c>
      <c r="Y69" s="48" t="s">
        <v>975</v>
      </c>
      <c r="Z69" s="9"/>
      <c r="AA69" s="9"/>
    </row>
    <row r="70" spans="1:36" ht="16.5" x14ac:dyDescent="0.25">
      <c r="A70" s="54" t="s">
        <v>193</v>
      </c>
      <c r="B70" s="48" t="s">
        <v>978</v>
      </c>
      <c r="C70" s="48" t="s">
        <v>979</v>
      </c>
      <c r="D70" s="48" t="s">
        <v>978</v>
      </c>
      <c r="E70" s="48" t="s">
        <v>949</v>
      </c>
      <c r="F70" s="48" t="s">
        <v>978</v>
      </c>
      <c r="G70" s="48" t="s">
        <v>979</v>
      </c>
      <c r="H70" s="48" t="s">
        <v>979</v>
      </c>
      <c r="I70" s="48" t="s">
        <v>978</v>
      </c>
      <c r="J70" s="9"/>
      <c r="K70" s="54" t="str">
        <f t="shared" si="13"/>
        <v>高三信</v>
      </c>
      <c r="L70" s="48" t="s">
        <v>978</v>
      </c>
      <c r="M70" s="48" t="s">
        <v>978</v>
      </c>
      <c r="N70" s="48" t="s">
        <v>979</v>
      </c>
      <c r="O70" s="48" t="s">
        <v>978</v>
      </c>
      <c r="P70" s="48" t="s">
        <v>894</v>
      </c>
      <c r="Q70" s="48" t="s">
        <v>978</v>
      </c>
      <c r="R70" s="48" t="s">
        <v>894</v>
      </c>
      <c r="S70" s="48" t="s">
        <v>894</v>
      </c>
      <c r="T70" s="9"/>
      <c r="U70" s="54" t="str">
        <f t="shared" si="14"/>
        <v>高三信</v>
      </c>
      <c r="V70" s="48" t="s">
        <v>894</v>
      </c>
      <c r="W70" s="48" t="s">
        <v>978</v>
      </c>
      <c r="X70" s="48" t="s">
        <v>978</v>
      </c>
      <c r="Y70" s="48" t="s">
        <v>978</v>
      </c>
      <c r="Z70" s="9"/>
      <c r="AA70" s="9"/>
    </row>
    <row r="71" spans="1:36" ht="16.5" x14ac:dyDescent="0.25">
      <c r="A71" s="54" t="s">
        <v>331</v>
      </c>
      <c r="B71" s="48" t="s">
        <v>980</v>
      </c>
      <c r="C71" s="48" t="s">
        <v>952</v>
      </c>
      <c r="D71" s="48" t="s">
        <v>979</v>
      </c>
      <c r="E71" s="48" t="s">
        <v>979</v>
      </c>
      <c r="F71" s="48" t="s">
        <v>980</v>
      </c>
      <c r="G71" s="48" t="s">
        <v>944</v>
      </c>
      <c r="H71" s="48" t="s">
        <v>980</v>
      </c>
      <c r="I71" s="48" t="s">
        <v>979</v>
      </c>
      <c r="J71" s="9"/>
      <c r="K71" s="54" t="str">
        <f t="shared" si="13"/>
        <v>高三義</v>
      </c>
      <c r="L71" s="48" t="s">
        <v>980</v>
      </c>
      <c r="M71" s="48" t="s">
        <v>979</v>
      </c>
      <c r="N71" s="48" t="s">
        <v>952</v>
      </c>
      <c r="O71" s="48" t="s">
        <v>979</v>
      </c>
      <c r="P71" s="48" t="s">
        <v>860</v>
      </c>
      <c r="Q71" s="48" t="s">
        <v>979</v>
      </c>
      <c r="R71" s="48" t="s">
        <v>979</v>
      </c>
      <c r="S71" s="48" t="s">
        <v>979</v>
      </c>
      <c r="T71" s="9"/>
      <c r="U71" s="54" t="str">
        <f t="shared" si="14"/>
        <v>高三義</v>
      </c>
      <c r="V71" s="48" t="s">
        <v>979</v>
      </c>
      <c r="W71" s="48" t="s">
        <v>980</v>
      </c>
      <c r="X71" s="48" t="s">
        <v>980</v>
      </c>
      <c r="Y71" s="48" t="s">
        <v>980</v>
      </c>
      <c r="Z71" s="9"/>
      <c r="AA71" s="9"/>
    </row>
    <row r="72" spans="1:36" ht="16.5" x14ac:dyDescent="0.25">
      <c r="A72" s="54" t="s">
        <v>330</v>
      </c>
      <c r="B72" s="48" t="s">
        <v>981</v>
      </c>
      <c r="C72" s="48" t="s">
        <v>982</v>
      </c>
      <c r="D72" s="48" t="s">
        <v>981</v>
      </c>
      <c r="E72" s="48" t="s">
        <v>981</v>
      </c>
      <c r="F72" s="48" t="s">
        <v>982</v>
      </c>
      <c r="G72" s="48" t="s">
        <v>982</v>
      </c>
      <c r="H72" s="48" t="s">
        <v>981</v>
      </c>
      <c r="I72" s="48" t="s">
        <v>982</v>
      </c>
      <c r="J72" s="9"/>
      <c r="K72" s="54" t="str">
        <f t="shared" si="13"/>
        <v>資訊三</v>
      </c>
      <c r="L72" s="48" t="s">
        <v>981</v>
      </c>
      <c r="M72" s="48" t="s">
        <v>981</v>
      </c>
      <c r="N72" s="48" t="s">
        <v>860</v>
      </c>
      <c r="O72" s="48" t="s">
        <v>860</v>
      </c>
      <c r="P72" s="48" t="s">
        <v>981</v>
      </c>
      <c r="Q72" s="48" t="s">
        <v>982</v>
      </c>
      <c r="R72" s="48" t="s">
        <v>981</v>
      </c>
      <c r="S72" s="48" t="s">
        <v>983</v>
      </c>
      <c r="T72" s="9"/>
      <c r="U72" s="54" t="str">
        <f t="shared" si="14"/>
        <v>資訊三</v>
      </c>
      <c r="V72" s="48" t="s">
        <v>981</v>
      </c>
      <c r="W72" s="48" t="s">
        <v>982</v>
      </c>
      <c r="X72" s="48" t="s">
        <v>982</v>
      </c>
      <c r="Y72" s="48" t="s">
        <v>982</v>
      </c>
      <c r="Z72" s="9"/>
      <c r="AA72" s="9"/>
    </row>
    <row r="73" spans="1:36" ht="16.5" x14ac:dyDescent="0.25">
      <c r="A73" s="54" t="s">
        <v>265</v>
      </c>
      <c r="B73" s="48" t="s">
        <v>984</v>
      </c>
      <c r="C73" s="48" t="s">
        <v>984</v>
      </c>
      <c r="D73" s="48" t="s">
        <v>985</v>
      </c>
      <c r="E73" s="48" t="s">
        <v>985</v>
      </c>
      <c r="F73" s="48" t="s">
        <v>985</v>
      </c>
      <c r="G73" s="48" t="s">
        <v>984</v>
      </c>
      <c r="H73" s="48" t="s">
        <v>984</v>
      </c>
      <c r="I73" s="48" t="s">
        <v>985</v>
      </c>
      <c r="J73" s="9"/>
      <c r="K73" s="54" t="str">
        <f t="shared" si="13"/>
        <v>美語三</v>
      </c>
      <c r="L73" s="48" t="s">
        <v>984</v>
      </c>
      <c r="M73" s="48" t="s">
        <v>984</v>
      </c>
      <c r="N73" s="48" t="s">
        <v>986</v>
      </c>
      <c r="O73" s="48" t="s">
        <v>986</v>
      </c>
      <c r="P73" s="48" t="s">
        <v>984</v>
      </c>
      <c r="Q73" s="48" t="s">
        <v>984</v>
      </c>
      <c r="R73" s="48" t="s">
        <v>986</v>
      </c>
      <c r="S73" s="48" t="s">
        <v>984</v>
      </c>
      <c r="T73" s="9"/>
      <c r="U73" s="54" t="str">
        <f t="shared" si="14"/>
        <v>美語三</v>
      </c>
      <c r="V73" s="48" t="s">
        <v>986</v>
      </c>
      <c r="W73" s="48" t="s">
        <v>984</v>
      </c>
      <c r="X73" s="48" t="s">
        <v>984</v>
      </c>
      <c r="Y73" s="48" t="s">
        <v>984</v>
      </c>
      <c r="Z73" s="9"/>
      <c r="AA73" s="9"/>
    </row>
    <row r="74" spans="1:36" ht="16.5" x14ac:dyDescent="0.25">
      <c r="A74" s="54" t="s">
        <v>243</v>
      </c>
      <c r="B74" s="48" t="s">
        <v>987</v>
      </c>
      <c r="C74" s="48" t="s">
        <v>987</v>
      </c>
      <c r="D74" s="48" t="s">
        <v>988</v>
      </c>
      <c r="E74" s="48" t="s">
        <v>860</v>
      </c>
      <c r="F74" s="48" t="s">
        <v>918</v>
      </c>
      <c r="G74" s="48" t="s">
        <v>918</v>
      </c>
      <c r="H74" s="48" t="s">
        <v>987</v>
      </c>
      <c r="I74" s="48" t="s">
        <v>987</v>
      </c>
      <c r="J74" s="9"/>
      <c r="K74" s="54" t="str">
        <f t="shared" si="13"/>
        <v>日語三</v>
      </c>
      <c r="L74" s="48" t="s">
        <v>987</v>
      </c>
      <c r="M74" s="48" t="s">
        <v>972</v>
      </c>
      <c r="N74" s="48" t="s">
        <v>972</v>
      </c>
      <c r="O74" s="48" t="s">
        <v>972</v>
      </c>
      <c r="P74" s="48" t="s">
        <v>920</v>
      </c>
      <c r="Q74" s="48" t="s">
        <v>920</v>
      </c>
      <c r="R74" s="48" t="s">
        <v>987</v>
      </c>
      <c r="S74" s="48" t="s">
        <v>987</v>
      </c>
      <c r="T74" s="9"/>
      <c r="U74" s="54" t="str">
        <f t="shared" si="14"/>
        <v>日語三</v>
      </c>
      <c r="V74" s="48" t="s">
        <v>976</v>
      </c>
      <c r="W74" s="48" t="s">
        <v>987</v>
      </c>
      <c r="X74" s="48" t="s">
        <v>987</v>
      </c>
      <c r="Y74" s="48" t="s">
        <v>987</v>
      </c>
      <c r="Z74" s="9"/>
      <c r="AA74" s="9"/>
    </row>
    <row r="75" spans="1:36" ht="16.5" x14ac:dyDescent="0.25">
      <c r="A75" s="54" t="s">
        <v>327</v>
      </c>
      <c r="B75" s="48" t="s">
        <v>989</v>
      </c>
      <c r="C75" s="48" t="s">
        <v>989</v>
      </c>
      <c r="D75" s="48" t="s">
        <v>963</v>
      </c>
      <c r="E75" s="48" t="s">
        <v>989</v>
      </c>
      <c r="F75" s="48" t="s">
        <v>989</v>
      </c>
      <c r="G75" s="48" t="s">
        <v>989</v>
      </c>
      <c r="H75" s="48" t="s">
        <v>962</v>
      </c>
      <c r="I75" s="48" t="s">
        <v>962</v>
      </c>
      <c r="J75" s="9"/>
      <c r="K75" s="54" t="str">
        <f t="shared" si="13"/>
        <v>幼廣三</v>
      </c>
      <c r="L75" s="48" t="s">
        <v>989</v>
      </c>
      <c r="M75" s="48" t="s">
        <v>989</v>
      </c>
      <c r="N75" s="48" t="s">
        <v>985</v>
      </c>
      <c r="O75" s="48" t="s">
        <v>989</v>
      </c>
      <c r="P75" s="48" t="s">
        <v>989</v>
      </c>
      <c r="Q75" s="48" t="s">
        <v>989</v>
      </c>
      <c r="R75" s="48" t="s">
        <v>985</v>
      </c>
      <c r="S75" s="48" t="s">
        <v>989</v>
      </c>
      <c r="T75" s="9"/>
      <c r="U75" s="54" t="str">
        <f t="shared" si="14"/>
        <v>幼廣三</v>
      </c>
      <c r="V75" s="48" t="s">
        <v>990</v>
      </c>
      <c r="W75" s="48" t="s">
        <v>989</v>
      </c>
      <c r="X75" s="48" t="s">
        <v>989</v>
      </c>
      <c r="Y75" s="48" t="s">
        <v>989</v>
      </c>
      <c r="Z75" s="9"/>
      <c r="AA75" s="9"/>
    </row>
    <row r="76" spans="1:36" ht="16.5" x14ac:dyDescent="0.25">
      <c r="A76" s="54" t="s">
        <v>326</v>
      </c>
      <c r="B76" s="48" t="s">
        <v>983</v>
      </c>
      <c r="C76" s="48" t="s">
        <v>991</v>
      </c>
      <c r="D76" s="48" t="s">
        <v>991</v>
      </c>
      <c r="E76" s="48" t="s">
        <v>983</v>
      </c>
      <c r="F76" s="48" t="s">
        <v>991</v>
      </c>
      <c r="G76" s="48" t="s">
        <v>991</v>
      </c>
      <c r="H76" s="48" t="s">
        <v>992</v>
      </c>
      <c r="I76" s="48" t="s">
        <v>992</v>
      </c>
      <c r="J76" s="9"/>
      <c r="K76" s="54" t="str">
        <f t="shared" si="13"/>
        <v>商經三</v>
      </c>
      <c r="L76" s="48" t="s">
        <v>983</v>
      </c>
      <c r="M76" s="48" t="s">
        <v>983</v>
      </c>
      <c r="N76" s="48" t="s">
        <v>991</v>
      </c>
      <c r="O76" s="48" t="s">
        <v>991</v>
      </c>
      <c r="P76" s="48" t="s">
        <v>983</v>
      </c>
      <c r="Q76" s="48" t="s">
        <v>983</v>
      </c>
      <c r="R76" s="48" t="s">
        <v>891</v>
      </c>
      <c r="S76" s="48" t="s">
        <v>891</v>
      </c>
      <c r="T76" s="9"/>
      <c r="U76" s="54" t="str">
        <f t="shared" si="14"/>
        <v>商經三</v>
      </c>
      <c r="V76" s="48" t="s">
        <v>985</v>
      </c>
      <c r="W76" s="48" t="s">
        <v>991</v>
      </c>
      <c r="X76" s="48" t="s">
        <v>991</v>
      </c>
      <c r="Y76" s="48" t="s">
        <v>991</v>
      </c>
      <c r="Z76" s="9"/>
      <c r="AA76" s="9"/>
    </row>
    <row r="77" spans="1:36" ht="16.5" x14ac:dyDescent="0.25">
      <c r="A77" s="54" t="s">
        <v>229</v>
      </c>
      <c r="B77" s="48" t="s">
        <v>10</v>
      </c>
      <c r="C77" s="48" t="s">
        <v>993</v>
      </c>
      <c r="D77" s="48" t="s">
        <v>10</v>
      </c>
      <c r="E77" s="48" t="s">
        <v>993</v>
      </c>
      <c r="F77" s="48" t="s">
        <v>10</v>
      </c>
      <c r="G77" s="48" t="s">
        <v>993</v>
      </c>
      <c r="H77" s="48" t="s">
        <v>10</v>
      </c>
      <c r="I77" s="48" t="s">
        <v>993</v>
      </c>
      <c r="J77" s="9"/>
      <c r="K77" s="54" t="str">
        <f t="shared" si="13"/>
        <v>雙語三</v>
      </c>
      <c r="L77" s="48" t="s">
        <v>993</v>
      </c>
      <c r="M77" s="48" t="s">
        <v>985</v>
      </c>
      <c r="N77" s="48" t="s">
        <v>993</v>
      </c>
      <c r="O77" s="48" t="s">
        <v>10</v>
      </c>
      <c r="P77" s="48" t="s">
        <v>993</v>
      </c>
      <c r="Q77" s="48" t="s">
        <v>10</v>
      </c>
      <c r="R77" s="48" t="s">
        <v>10</v>
      </c>
      <c r="S77" s="48" t="s">
        <v>985</v>
      </c>
      <c r="T77" s="9"/>
      <c r="U77" s="54" t="str">
        <f t="shared" si="14"/>
        <v>雙語三</v>
      </c>
      <c r="V77" s="48" t="s">
        <v>10</v>
      </c>
      <c r="W77" s="48" t="s">
        <v>993</v>
      </c>
      <c r="X77" s="48" t="s">
        <v>993</v>
      </c>
      <c r="Y77" s="48" t="s">
        <v>993</v>
      </c>
      <c r="Z77" s="9"/>
      <c r="AA77" s="9"/>
    </row>
    <row r="78" spans="1:36" ht="16.5" x14ac:dyDescent="0.25">
      <c r="A78" s="54" t="s">
        <v>250</v>
      </c>
      <c r="B78" s="48" t="s">
        <v>966</v>
      </c>
      <c r="C78" s="48" t="s">
        <v>966</v>
      </c>
      <c r="D78" s="48" t="s">
        <v>994</v>
      </c>
      <c r="E78" s="48" t="s">
        <v>994</v>
      </c>
      <c r="F78" s="48" t="s">
        <v>983</v>
      </c>
      <c r="G78" s="48" t="s">
        <v>983</v>
      </c>
      <c r="H78" s="48" t="s">
        <v>994</v>
      </c>
      <c r="I78" s="48" t="s">
        <v>994</v>
      </c>
      <c r="J78" s="9"/>
      <c r="K78" s="54" t="str">
        <f t="shared" si="13"/>
        <v>高三音</v>
      </c>
      <c r="L78" s="48" t="s">
        <v>994</v>
      </c>
      <c r="M78" s="48" t="s">
        <v>994</v>
      </c>
      <c r="N78" s="48" t="s">
        <v>944</v>
      </c>
      <c r="O78" s="48" t="s">
        <v>944</v>
      </c>
      <c r="P78" s="48" t="s">
        <v>944</v>
      </c>
      <c r="Q78" s="48" t="s">
        <v>972</v>
      </c>
      <c r="R78" s="48" t="s">
        <v>994</v>
      </c>
      <c r="S78" s="48" t="s">
        <v>994</v>
      </c>
      <c r="T78" s="9"/>
      <c r="U78" s="54" t="str">
        <f t="shared" si="14"/>
        <v>高三音</v>
      </c>
      <c r="V78" s="48" t="s">
        <v>995</v>
      </c>
      <c r="W78" s="48" t="s">
        <v>994</v>
      </c>
      <c r="X78" s="48" t="s">
        <v>994</v>
      </c>
      <c r="Y78" s="48" t="s">
        <v>994</v>
      </c>
      <c r="Z78" s="9"/>
      <c r="AA78" s="9"/>
    </row>
    <row r="79" spans="1:36" ht="16.5" x14ac:dyDescent="0.25">
      <c r="A79" s="54" t="s">
        <v>256</v>
      </c>
      <c r="B79" s="48" t="s">
        <v>976</v>
      </c>
      <c r="C79" s="48" t="s">
        <v>865</v>
      </c>
      <c r="D79" s="48" t="s">
        <v>996</v>
      </c>
      <c r="E79" s="48" t="s">
        <v>996</v>
      </c>
      <c r="F79" s="48" t="s">
        <v>976</v>
      </c>
      <c r="G79" s="48" t="s">
        <v>996</v>
      </c>
      <c r="H79" s="48" t="s">
        <v>996</v>
      </c>
      <c r="I79" s="48" t="s">
        <v>983</v>
      </c>
      <c r="J79" s="9">
        <v>112</v>
      </c>
      <c r="K79" s="54" t="str">
        <f t="shared" si="13"/>
        <v>高三美</v>
      </c>
      <c r="L79" s="48" t="s">
        <v>996</v>
      </c>
      <c r="M79" s="48" t="s">
        <v>976</v>
      </c>
      <c r="N79" s="48" t="s">
        <v>996</v>
      </c>
      <c r="O79" s="48" t="s">
        <v>996</v>
      </c>
      <c r="P79" s="48" t="s">
        <v>970</v>
      </c>
      <c r="Q79" s="48" t="s">
        <v>970</v>
      </c>
      <c r="R79" s="48" t="s">
        <v>996</v>
      </c>
      <c r="S79" s="48" t="s">
        <v>976</v>
      </c>
      <c r="T79" s="9">
        <v>112</v>
      </c>
      <c r="U79" s="54" t="str">
        <f t="shared" si="14"/>
        <v>高三美</v>
      </c>
      <c r="V79" s="48" t="s">
        <v>983</v>
      </c>
      <c r="W79" s="48" t="s">
        <v>996</v>
      </c>
      <c r="X79" s="48" t="s">
        <v>996</v>
      </c>
      <c r="Y79" s="48" t="s">
        <v>996</v>
      </c>
      <c r="Z79" s="9">
        <v>56</v>
      </c>
      <c r="AA79" s="9"/>
    </row>
    <row r="80" spans="1:36" ht="16.5" x14ac:dyDescent="0.25">
      <c r="A80" s="7" t="s">
        <v>322</v>
      </c>
      <c r="B80" s="48" t="s">
        <v>997</v>
      </c>
      <c r="C80" s="48" t="s">
        <v>997</v>
      </c>
      <c r="D80" s="48" t="s">
        <v>997</v>
      </c>
      <c r="E80" s="48" t="s">
        <v>986</v>
      </c>
      <c r="F80" s="48" t="s">
        <v>997</v>
      </c>
      <c r="G80" s="48" t="s">
        <v>997</v>
      </c>
      <c r="H80" s="48" t="s">
        <v>997</v>
      </c>
      <c r="I80" s="48" t="s">
        <v>998</v>
      </c>
      <c r="J80" s="9">
        <f>COUNTA(B67:I80)</f>
        <v>112</v>
      </c>
      <c r="K80" s="54" t="str">
        <f t="shared" si="13"/>
        <v>特殊考場</v>
      </c>
      <c r="L80" s="48" t="s">
        <v>997</v>
      </c>
      <c r="M80" s="48" t="s">
        <v>997</v>
      </c>
      <c r="N80" s="48" t="s">
        <v>997</v>
      </c>
      <c r="O80" s="48" t="s">
        <v>852</v>
      </c>
      <c r="P80" s="48" t="s">
        <v>997</v>
      </c>
      <c r="Q80" s="48" t="s">
        <v>997</v>
      </c>
      <c r="R80" s="48" t="s">
        <v>997</v>
      </c>
      <c r="S80" s="48" t="s">
        <v>998</v>
      </c>
      <c r="T80" s="9">
        <f>COUNTA(L67:S80)</f>
        <v>112</v>
      </c>
      <c r="U80" s="54" t="str">
        <f t="shared" si="14"/>
        <v>特殊考場</v>
      </c>
      <c r="V80" s="48" t="s">
        <v>997</v>
      </c>
      <c r="W80" s="48" t="s">
        <v>998</v>
      </c>
      <c r="X80" s="48"/>
      <c r="Y80" s="48"/>
      <c r="Z80" s="9">
        <f>COUNTA(V67:Y80)</f>
        <v>54</v>
      </c>
      <c r="AA80" s="9"/>
    </row>
    <row r="81" spans="1:35" ht="14.25" x14ac:dyDescent="0.25">
      <c r="I81" s="23" t="s">
        <v>321</v>
      </c>
      <c r="J81" s="20">
        <f>J79+J48+J62+J34+J23+J12</f>
        <v>480</v>
      </c>
      <c r="S81" s="23" t="s">
        <v>321</v>
      </c>
      <c r="T81" s="20">
        <f>T79+T48+T62+T34+T23+T12</f>
        <v>480</v>
      </c>
      <c r="Y81" s="23" t="s">
        <v>321</v>
      </c>
      <c r="Z81" s="20">
        <f>Z79+Z48+Z62+Z34+Z23+Z12</f>
        <v>240</v>
      </c>
    </row>
    <row r="82" spans="1:35" ht="14.25" x14ac:dyDescent="0.25">
      <c r="I82" s="23" t="s">
        <v>320</v>
      </c>
      <c r="J82" s="20">
        <f>J80+J63+J49+J35+J24+J13</f>
        <v>480</v>
      </c>
      <c r="S82" s="23" t="s">
        <v>320</v>
      </c>
      <c r="T82" s="20">
        <f>T80+T63+T49+T35+T24+T13</f>
        <v>480</v>
      </c>
      <c r="Y82" s="23" t="s">
        <v>320</v>
      </c>
      <c r="Z82" s="20">
        <f>Z80+Z63+Z49+Z35+Z24+Z13</f>
        <v>238</v>
      </c>
    </row>
    <row r="83" spans="1:35" ht="14.25" x14ac:dyDescent="0.25">
      <c r="I83" s="23" t="s">
        <v>319</v>
      </c>
      <c r="J83" s="20">
        <f>J81-J82</f>
        <v>0</v>
      </c>
      <c r="S83" s="23" t="s">
        <v>319</v>
      </c>
      <c r="T83" s="20">
        <f>T81-T82</f>
        <v>0</v>
      </c>
      <c r="Y83" s="23" t="s">
        <v>319</v>
      </c>
      <c r="Z83" s="20">
        <f>Z81-Z82</f>
        <v>2</v>
      </c>
    </row>
    <row r="84" spans="1:35" ht="14.25" x14ac:dyDescent="0.25">
      <c r="I84" s="23"/>
      <c r="J84" s="23" t="s">
        <v>789</v>
      </c>
      <c r="K84" s="23" t="s">
        <v>765</v>
      </c>
      <c r="S84" s="23"/>
      <c r="T84" s="23" t="s">
        <v>789</v>
      </c>
      <c r="U84" s="23" t="s">
        <v>765</v>
      </c>
      <c r="Y84" s="23"/>
      <c r="Z84" s="23" t="s">
        <v>789</v>
      </c>
      <c r="AA84" s="23" t="s">
        <v>765</v>
      </c>
      <c r="AD84" s="23" t="s">
        <v>828</v>
      </c>
      <c r="AE84" s="23" t="s">
        <v>827</v>
      </c>
      <c r="AF84" s="23" t="s">
        <v>829</v>
      </c>
      <c r="AG84" s="23" t="s">
        <v>832</v>
      </c>
      <c r="AH84" s="23" t="s">
        <v>833</v>
      </c>
      <c r="AI84" s="23" t="s">
        <v>834</v>
      </c>
    </row>
    <row r="85" spans="1:35" x14ac:dyDescent="0.2">
      <c r="A85" s="21" t="s">
        <v>198</v>
      </c>
      <c r="B85" s="12">
        <f t="shared" ref="B85:B116" si="15">COUNTIF($B$67:$B$80,A85)+COUNTIF($B$53:$B$63,A85)+COUNTIF($B$39:$B$49,A85)+COUNTIF($B$28:$B$35,A85)+COUNTIF($B$17:$B$24,A85)+COUNTIF($B$6:$B$13,A85)</f>
        <v>0</v>
      </c>
      <c r="C85" s="12">
        <f t="shared" ref="C85:C116" si="16">COUNTIF($C$67:$C$80,A85)+COUNTIF($C$53:$C$63,A85)+COUNTIF($C$39:$C$49,A85)+COUNTIF($C$28:$C$35,A85)+COUNTIF($C$17:$C$24,A85)+COUNTIF($C$6:$C$13,A85)</f>
        <v>0</v>
      </c>
      <c r="D85" s="12">
        <f t="shared" ref="D85:D116" si="17">COUNTIF($D$67:$D$80,A85)+COUNTIF($D$53:$D$63,A85)+COUNTIF($D$39:$D$49,A85)+COUNTIF($D$28:$D$35,A85)+COUNTIF($D$17:$D$24,A85)+COUNTIF($D$6:$D$13,A85)</f>
        <v>0</v>
      </c>
      <c r="E85" s="12">
        <f t="shared" ref="E85:E116" si="18">COUNTIF($E$67:$E$80,A85)+COUNTIF($E$53:$E$63,A85)+COUNTIF($E$39:$E$49,A85)+COUNTIF($E$28:$E$35,A85)+COUNTIF($E$17:$E$24,A85)+COUNTIF($E$6:$E$13,A85)</f>
        <v>0</v>
      </c>
      <c r="F85" s="12">
        <f t="shared" ref="F85:F116" si="19">COUNTIF($F$67:$F$80,A85)+COUNTIF($F$53:$F$63,A85)+COUNTIF($F$39:$F$49,A85)+COUNTIF($F$28:$F$35,A85)+COUNTIF($F$17:$F$24,A85)+COUNTIF($F$6:$F$13,A85)</f>
        <v>0</v>
      </c>
      <c r="G85" s="12">
        <f t="shared" ref="G85:G116" si="20">COUNTIF($G$67:$G$80,A85)+COUNTIF($G$53:$G$63,A85)+COUNTIF($G$39:$G$49,A85)+COUNTIF($G$28:$G$35,A85)+COUNTIF($G$17:$G$24,A85)+COUNTIF($G$6:$G$13,A85)</f>
        <v>0</v>
      </c>
      <c r="H85" s="12">
        <f t="shared" ref="H85:H116" si="21">COUNTIF($H$67:$H$80,A85)+COUNTIF($H$53:$H$63,A85)+COUNTIF($H$39:$H$49,A85)+COUNTIF($H$28:$H$35,A85)+COUNTIF($H$17:$H$24,A85)+COUNTIF($H$6:$H$13,A85)</f>
        <v>0</v>
      </c>
      <c r="I85" s="12">
        <f t="shared" ref="I85:I116" si="22">COUNTIF($I$67:$I$80,A85)+COUNTIF($I$53:$I$63,A85)+COUNTIF($I$39:$I$49,A85)+COUNTIF($I$28:$I$35,A85)+COUNTIF($I$17:$I$24,A85)+COUNTIF($I$6:$I$13,A85)</f>
        <v>0</v>
      </c>
      <c r="J85" s="12">
        <f t="shared" ref="J85:J116" si="23">AD85</f>
        <v>2</v>
      </c>
      <c r="K85" s="13">
        <f t="shared" ref="K85:K116" si="24">SUM(B85:I85)</f>
        <v>0</v>
      </c>
      <c r="L85" s="12">
        <f t="shared" ref="L85:L116" si="25">COUNTIF($L$67:$L$80,A85)+COUNTIF($L$53:$L$63,A85)+COUNTIF($L$39:$L$49,A85)+COUNTIF($L$28:$L$35,A85)+COUNTIF($L$17:$L$24,A85)+COUNTIF($L$6:$L$13,A85)</f>
        <v>0</v>
      </c>
      <c r="M85" s="12">
        <f t="shared" ref="M85:M116" si="26">COUNTIF($M$67:$M$80,A85)+COUNTIF($M$53:$M$63,A85)+COUNTIF($M$39:$M$49,A85)+COUNTIF($M$28:$M$35,A85)+COUNTIF($M$17:$M$24,A85)+COUNTIF($M$6:$M$13,A85)</f>
        <v>0</v>
      </c>
      <c r="N85" s="12">
        <f t="shared" ref="N85:N116" si="27">COUNTIF($N$67:$N$80,A85)+COUNTIF($N$53:$N$63,A85)+COUNTIF($N$39:$N$49,A85)+COUNTIF($N$28:$N$35,A85)+COUNTIF($N$17:$N$24,A85)+COUNTIF($N$6:$N$13,A85)</f>
        <v>0</v>
      </c>
      <c r="O85" s="12">
        <f t="shared" ref="O85:O116" si="28">COUNTIF($O$67:$O$80,A85)+COUNTIF($O$53:$O$63,A85)+COUNTIF($O$39:$O$49,A85)+COUNTIF($O$28:$O$35,A85)+COUNTIF($O$17:$O$23,A85)+COUNTIF($O$6:$O$13,A85)</f>
        <v>0</v>
      </c>
      <c r="P85" s="12">
        <f t="shared" ref="P85:P116" si="29">COUNTIF($P$67:$P$80,A85)+COUNTIF($P$53:$P$63,A85)+COUNTIF($P$39:$P$49,A85)+COUNTIF($P$28:$P$35,A85)+COUNTIF($P$17:$P$24,A85)+COUNTIF($P$6:$P$13,A85)</f>
        <v>0</v>
      </c>
      <c r="Q85" s="12">
        <f t="shared" ref="Q85:Q116" si="30">COUNTIF($Q$67:$Q$80,A85)+COUNTIF($Q$53:$Q$63,A85)+COUNTIF($Q$39:$Q$49,A85)+COUNTIF($Q$28:$Q$35,A85)+COUNTIF($Q$17:$Q$24,A85)+COUNTIF($Q$6:$Q$13,A85)</f>
        <v>0</v>
      </c>
      <c r="R85" s="12">
        <f t="shared" ref="R85:R116" si="31">COUNTIF($R$67:$R$80,A85)+COUNTIF($R$53:$R$63,A85)+COUNTIF($R$39:$R$49,A85)+COUNTIF($R$28:$R$35,A85)+COUNTIF($R$17:$R$24,A85)+COUNTIF($R$6:$R$13,A85)</f>
        <v>0</v>
      </c>
      <c r="S85" s="12">
        <f t="shared" ref="S85:S116" si="32">COUNTIF($S$67:$S$80,A85)+COUNTIF($S$53:$S$63,A85)+COUNTIF($S$39:$S$49,A85)+COUNTIF($S$28:$S$35,A85)+COUNTIF($S$17:$S$24,A85)+COUNTIF($S$6:$S$13,A85)</f>
        <v>0</v>
      </c>
      <c r="T85" s="12">
        <f t="shared" ref="T85:T116" si="33">AE85</f>
        <v>1</v>
      </c>
      <c r="U85" s="13">
        <f t="shared" ref="U85:U116" si="34">SUM(L85:S85)</f>
        <v>0</v>
      </c>
      <c r="V85" s="12">
        <f t="shared" ref="V85:V116" si="35">COUNTIF($V$67:$V$80,A85)+COUNTIF($V$53:$V$63,A85)+COUNTIF($V$39:$V$49,A85)+COUNTIF($V$28:$V$35,A85)+COUNTIF($V$17:$V$24,A85)+COUNTIF($V$6:$V$13,A85)</f>
        <v>0</v>
      </c>
      <c r="W85" s="12">
        <f t="shared" ref="W85:W116" si="36">COUNTIF($W$67:$W$80,A85)+COUNTIF($W$53:$W$63,A85)+COUNTIF($W$39:$W$49,A85)+COUNTIF($W$28:$W$35,A85)+COUNTIF($W$17:$W$24,A85)+COUNTIF($W$6:$W$13,A85)</f>
        <v>0</v>
      </c>
      <c r="X85" s="12">
        <f t="shared" ref="X85:X116" si="37">COUNTIF($X$67:$X$80,A85)+COUNTIF($X$53:$X$63,A85)+COUNTIF($X$39:$X$49,A85)+COUNTIF($X$28:$X$35,A85)+COUNTIF($X$17:$X$24,A85)+COUNTIF($X$6:$X$13,A85)</f>
        <v>0</v>
      </c>
      <c r="Y85" s="12">
        <f t="shared" ref="Y85:Y116" si="38">COUNTIF($X$67:$X$80,A85)+COUNTIF($X$53:$X$63,A85)+COUNTIF($X$39:$X$49,A85)+COUNTIF($X$28:$X$35,A85)+COUNTIF($X$17:$X$24,A85)+COUNTIF($X$6:$X$13,A85)</f>
        <v>0</v>
      </c>
      <c r="Z85" s="13">
        <f t="shared" ref="Z85:Z116" si="39">AF85</f>
        <v>2</v>
      </c>
      <c r="AA85" s="13">
        <f t="shared" ref="AA85:AA116" si="40">SUM(V85:Y85)</f>
        <v>0</v>
      </c>
      <c r="AB85" s="21" t="str">
        <f t="shared" ref="AB85:AB116" si="41">A85</f>
        <v>黃敏豊</v>
      </c>
      <c r="AC85" s="21" t="s">
        <v>52</v>
      </c>
      <c r="AD85" s="21">
        <v>2</v>
      </c>
      <c r="AE85" s="21">
        <v>1</v>
      </c>
      <c r="AF85" s="21">
        <v>2</v>
      </c>
      <c r="AG85" s="21">
        <f t="shared" ref="AG85:AG116" si="42">SUM(AD85:AF85)</f>
        <v>5</v>
      </c>
      <c r="AH85" s="20">
        <f t="shared" ref="AH85:AH116" si="43">K85+U85+AA85</f>
        <v>0</v>
      </c>
      <c r="AI85" s="20">
        <f t="shared" ref="AI85:AI116" si="44">AH85-AG85</f>
        <v>-5</v>
      </c>
    </row>
    <row r="86" spans="1:35" x14ac:dyDescent="0.2">
      <c r="A86" s="21" t="s">
        <v>30</v>
      </c>
      <c r="B86" s="12">
        <f t="shared" si="15"/>
        <v>0</v>
      </c>
      <c r="C86" s="12">
        <f t="shared" si="16"/>
        <v>0</v>
      </c>
      <c r="D86" s="12">
        <f t="shared" si="17"/>
        <v>0</v>
      </c>
      <c r="E86" s="12">
        <f t="shared" si="18"/>
        <v>0</v>
      </c>
      <c r="F86" s="12">
        <f t="shared" si="19"/>
        <v>0</v>
      </c>
      <c r="G86" s="12">
        <f t="shared" si="20"/>
        <v>0</v>
      </c>
      <c r="H86" s="12">
        <f t="shared" si="21"/>
        <v>0</v>
      </c>
      <c r="I86" s="12">
        <f t="shared" si="22"/>
        <v>0</v>
      </c>
      <c r="J86" s="12">
        <f t="shared" si="23"/>
        <v>1.5</v>
      </c>
      <c r="K86" s="13">
        <f t="shared" si="24"/>
        <v>0</v>
      </c>
      <c r="L86" s="12">
        <f t="shared" si="25"/>
        <v>0</v>
      </c>
      <c r="M86" s="12">
        <f t="shared" si="26"/>
        <v>0</v>
      </c>
      <c r="N86" s="12">
        <f t="shared" si="27"/>
        <v>0</v>
      </c>
      <c r="O86" s="12">
        <f t="shared" si="28"/>
        <v>0</v>
      </c>
      <c r="P86" s="12">
        <f t="shared" si="29"/>
        <v>0</v>
      </c>
      <c r="Q86" s="12">
        <f t="shared" si="30"/>
        <v>0</v>
      </c>
      <c r="R86" s="12">
        <f t="shared" si="31"/>
        <v>0</v>
      </c>
      <c r="S86" s="12">
        <f t="shared" si="32"/>
        <v>0</v>
      </c>
      <c r="T86" s="12">
        <f t="shared" si="33"/>
        <v>3</v>
      </c>
      <c r="U86" s="13">
        <f t="shared" si="34"/>
        <v>0</v>
      </c>
      <c r="V86" s="12">
        <f t="shared" si="35"/>
        <v>1</v>
      </c>
      <c r="W86" s="12">
        <f t="shared" si="36"/>
        <v>0</v>
      </c>
      <c r="X86" s="12">
        <f t="shared" si="37"/>
        <v>0</v>
      </c>
      <c r="Y86" s="12">
        <f t="shared" si="38"/>
        <v>0</v>
      </c>
      <c r="Z86" s="13">
        <f t="shared" si="39"/>
        <v>1</v>
      </c>
      <c r="AA86" s="13">
        <f t="shared" si="40"/>
        <v>1</v>
      </c>
      <c r="AB86" s="21" t="str">
        <f t="shared" si="41"/>
        <v>熊長旺</v>
      </c>
      <c r="AC86" s="21" t="s">
        <v>27</v>
      </c>
      <c r="AD86" s="21">
        <v>1.5</v>
      </c>
      <c r="AE86" s="21">
        <v>3</v>
      </c>
      <c r="AF86" s="21">
        <v>1</v>
      </c>
      <c r="AG86" s="21">
        <f t="shared" si="42"/>
        <v>5.5</v>
      </c>
      <c r="AH86" s="20">
        <f t="shared" si="43"/>
        <v>1</v>
      </c>
      <c r="AI86" s="20">
        <f t="shared" si="44"/>
        <v>-4.5</v>
      </c>
    </row>
    <row r="87" spans="1:35" x14ac:dyDescent="0.2">
      <c r="A87" s="21" t="s">
        <v>166</v>
      </c>
      <c r="B87" s="12">
        <f t="shared" si="15"/>
        <v>0</v>
      </c>
      <c r="C87" s="12">
        <f t="shared" si="16"/>
        <v>0</v>
      </c>
      <c r="D87" s="12">
        <f t="shared" si="17"/>
        <v>0</v>
      </c>
      <c r="E87" s="12">
        <f t="shared" si="18"/>
        <v>0</v>
      </c>
      <c r="F87" s="12">
        <f t="shared" si="19"/>
        <v>0</v>
      </c>
      <c r="G87" s="12">
        <f t="shared" si="20"/>
        <v>0</v>
      </c>
      <c r="H87" s="12">
        <f t="shared" si="21"/>
        <v>0</v>
      </c>
      <c r="I87" s="12">
        <f t="shared" si="22"/>
        <v>0</v>
      </c>
      <c r="J87" s="12">
        <f t="shared" si="23"/>
        <v>2</v>
      </c>
      <c r="K87" s="13">
        <f t="shared" si="24"/>
        <v>0</v>
      </c>
      <c r="L87" s="12">
        <f t="shared" si="25"/>
        <v>0</v>
      </c>
      <c r="M87" s="12">
        <f t="shared" si="26"/>
        <v>0</v>
      </c>
      <c r="N87" s="12">
        <f t="shared" si="27"/>
        <v>0</v>
      </c>
      <c r="O87" s="12">
        <f t="shared" si="28"/>
        <v>0</v>
      </c>
      <c r="P87" s="12">
        <f t="shared" si="29"/>
        <v>0</v>
      </c>
      <c r="Q87" s="12">
        <f t="shared" si="30"/>
        <v>0</v>
      </c>
      <c r="R87" s="12">
        <f t="shared" si="31"/>
        <v>0</v>
      </c>
      <c r="S87" s="12">
        <f t="shared" si="32"/>
        <v>0</v>
      </c>
      <c r="T87" s="12">
        <f t="shared" si="33"/>
        <v>1</v>
      </c>
      <c r="U87" s="13">
        <f t="shared" si="34"/>
        <v>0</v>
      </c>
      <c r="V87" s="12">
        <f t="shared" si="35"/>
        <v>0</v>
      </c>
      <c r="W87" s="12">
        <f t="shared" si="36"/>
        <v>0</v>
      </c>
      <c r="X87" s="12">
        <f t="shared" si="37"/>
        <v>0</v>
      </c>
      <c r="Y87" s="12">
        <f t="shared" si="38"/>
        <v>0</v>
      </c>
      <c r="Z87" s="13">
        <f t="shared" si="39"/>
        <v>1</v>
      </c>
      <c r="AA87" s="13">
        <f t="shared" si="40"/>
        <v>0</v>
      </c>
      <c r="AB87" s="21" t="str">
        <f t="shared" si="41"/>
        <v>顧志華</v>
      </c>
      <c r="AC87" s="21" t="s">
        <v>165</v>
      </c>
      <c r="AD87" s="21">
        <v>2</v>
      </c>
      <c r="AE87" s="21">
        <v>1</v>
      </c>
      <c r="AF87" s="21">
        <v>1</v>
      </c>
      <c r="AG87" s="21">
        <f t="shared" si="42"/>
        <v>4</v>
      </c>
      <c r="AH87" s="20">
        <f t="shared" si="43"/>
        <v>0</v>
      </c>
      <c r="AI87" s="20">
        <f t="shared" si="44"/>
        <v>-4</v>
      </c>
    </row>
    <row r="88" spans="1:35" x14ac:dyDescent="0.2">
      <c r="A88" s="21" t="s">
        <v>175</v>
      </c>
      <c r="B88" s="12">
        <f t="shared" si="15"/>
        <v>0</v>
      </c>
      <c r="C88" s="12">
        <f t="shared" si="16"/>
        <v>0</v>
      </c>
      <c r="D88" s="12">
        <f t="shared" si="17"/>
        <v>0</v>
      </c>
      <c r="E88" s="12">
        <f t="shared" si="18"/>
        <v>0</v>
      </c>
      <c r="F88" s="12">
        <f t="shared" si="19"/>
        <v>0</v>
      </c>
      <c r="G88" s="12">
        <f t="shared" si="20"/>
        <v>0</v>
      </c>
      <c r="H88" s="12">
        <f t="shared" si="21"/>
        <v>0</v>
      </c>
      <c r="I88" s="12">
        <f t="shared" si="22"/>
        <v>0</v>
      </c>
      <c r="J88" s="12">
        <f t="shared" si="23"/>
        <v>1</v>
      </c>
      <c r="K88" s="13">
        <f t="shared" si="24"/>
        <v>0</v>
      </c>
      <c r="L88" s="12">
        <f t="shared" si="25"/>
        <v>0</v>
      </c>
      <c r="M88" s="12">
        <f t="shared" si="26"/>
        <v>0</v>
      </c>
      <c r="N88" s="12">
        <f t="shared" si="27"/>
        <v>0</v>
      </c>
      <c r="O88" s="12">
        <f t="shared" si="28"/>
        <v>0</v>
      </c>
      <c r="P88" s="12">
        <f t="shared" si="29"/>
        <v>0</v>
      </c>
      <c r="Q88" s="12">
        <f t="shared" si="30"/>
        <v>0</v>
      </c>
      <c r="R88" s="12">
        <f t="shared" si="31"/>
        <v>0</v>
      </c>
      <c r="S88" s="12">
        <f t="shared" si="32"/>
        <v>0</v>
      </c>
      <c r="T88" s="12">
        <f t="shared" si="33"/>
        <v>2</v>
      </c>
      <c r="U88" s="13">
        <f t="shared" si="34"/>
        <v>0</v>
      </c>
      <c r="V88" s="12">
        <f t="shared" si="35"/>
        <v>1</v>
      </c>
      <c r="W88" s="12">
        <f t="shared" si="36"/>
        <v>0</v>
      </c>
      <c r="X88" s="12">
        <f t="shared" si="37"/>
        <v>0</v>
      </c>
      <c r="Y88" s="12">
        <f t="shared" si="38"/>
        <v>0</v>
      </c>
      <c r="Z88" s="13">
        <f t="shared" si="39"/>
        <v>2</v>
      </c>
      <c r="AA88" s="13">
        <f t="shared" si="40"/>
        <v>1</v>
      </c>
      <c r="AB88" s="21" t="str">
        <f t="shared" si="41"/>
        <v>莊麗足</v>
      </c>
      <c r="AC88" s="21" t="s">
        <v>174</v>
      </c>
      <c r="AD88" s="21">
        <v>1</v>
      </c>
      <c r="AE88" s="21">
        <v>2</v>
      </c>
      <c r="AF88" s="21">
        <v>2</v>
      </c>
      <c r="AG88" s="21">
        <f t="shared" si="42"/>
        <v>5</v>
      </c>
      <c r="AH88" s="20">
        <f t="shared" si="43"/>
        <v>1</v>
      </c>
      <c r="AI88" s="20">
        <f t="shared" si="44"/>
        <v>-4</v>
      </c>
    </row>
    <row r="89" spans="1:35" ht="25.5" x14ac:dyDescent="0.2">
      <c r="A89" s="21" t="s">
        <v>39</v>
      </c>
      <c r="B89" s="12">
        <f t="shared" si="15"/>
        <v>0</v>
      </c>
      <c r="C89" s="12">
        <f t="shared" si="16"/>
        <v>0</v>
      </c>
      <c r="D89" s="12">
        <f t="shared" si="17"/>
        <v>0</v>
      </c>
      <c r="E89" s="12">
        <f t="shared" si="18"/>
        <v>1</v>
      </c>
      <c r="F89" s="12">
        <f t="shared" si="19"/>
        <v>0</v>
      </c>
      <c r="G89" s="12">
        <f t="shared" si="20"/>
        <v>0</v>
      </c>
      <c r="H89" s="12">
        <f t="shared" si="21"/>
        <v>0</v>
      </c>
      <c r="I89" s="12">
        <f t="shared" si="22"/>
        <v>0</v>
      </c>
      <c r="J89" s="12">
        <f t="shared" si="23"/>
        <v>2</v>
      </c>
      <c r="K89" s="13">
        <f t="shared" si="24"/>
        <v>1</v>
      </c>
      <c r="L89" s="12">
        <f t="shared" si="25"/>
        <v>0</v>
      </c>
      <c r="M89" s="12">
        <f t="shared" si="26"/>
        <v>0</v>
      </c>
      <c r="N89" s="12">
        <f t="shared" si="27"/>
        <v>0</v>
      </c>
      <c r="O89" s="12">
        <f t="shared" si="28"/>
        <v>0</v>
      </c>
      <c r="P89" s="12">
        <f t="shared" si="29"/>
        <v>0</v>
      </c>
      <c r="Q89" s="12">
        <f t="shared" si="30"/>
        <v>0</v>
      </c>
      <c r="R89" s="12">
        <f t="shared" si="31"/>
        <v>0</v>
      </c>
      <c r="S89" s="12">
        <f t="shared" si="32"/>
        <v>0</v>
      </c>
      <c r="T89" s="12">
        <f t="shared" si="33"/>
        <v>2</v>
      </c>
      <c r="U89" s="13">
        <f t="shared" si="34"/>
        <v>0</v>
      </c>
      <c r="V89" s="12">
        <f t="shared" si="35"/>
        <v>1</v>
      </c>
      <c r="W89" s="12">
        <f t="shared" si="36"/>
        <v>0</v>
      </c>
      <c r="X89" s="12">
        <f t="shared" si="37"/>
        <v>0</v>
      </c>
      <c r="Y89" s="12">
        <f t="shared" si="38"/>
        <v>0</v>
      </c>
      <c r="Z89" s="13">
        <f t="shared" si="39"/>
        <v>2</v>
      </c>
      <c r="AA89" s="13">
        <f t="shared" si="40"/>
        <v>1</v>
      </c>
      <c r="AB89" s="21" t="str">
        <f t="shared" si="41"/>
        <v>黃碧菁</v>
      </c>
      <c r="AC89" s="21" t="s">
        <v>38</v>
      </c>
      <c r="AD89" s="21">
        <v>2</v>
      </c>
      <c r="AE89" s="21">
        <v>2</v>
      </c>
      <c r="AF89" s="21">
        <v>2</v>
      </c>
      <c r="AG89" s="21">
        <f t="shared" si="42"/>
        <v>6</v>
      </c>
      <c r="AH89" s="20">
        <f t="shared" si="43"/>
        <v>2</v>
      </c>
      <c r="AI89" s="20">
        <f t="shared" si="44"/>
        <v>-4</v>
      </c>
    </row>
    <row r="90" spans="1:35" x14ac:dyDescent="0.2">
      <c r="A90" s="21" t="s">
        <v>86</v>
      </c>
      <c r="B90" s="12">
        <f t="shared" si="15"/>
        <v>0</v>
      </c>
      <c r="C90" s="12">
        <f t="shared" si="16"/>
        <v>0</v>
      </c>
      <c r="D90" s="12">
        <f t="shared" si="17"/>
        <v>0</v>
      </c>
      <c r="E90" s="12">
        <f t="shared" si="18"/>
        <v>1</v>
      </c>
      <c r="F90" s="12">
        <f t="shared" si="19"/>
        <v>0</v>
      </c>
      <c r="G90" s="12">
        <f t="shared" si="20"/>
        <v>0</v>
      </c>
      <c r="H90" s="12">
        <f t="shared" si="21"/>
        <v>0</v>
      </c>
      <c r="I90" s="12">
        <f t="shared" si="22"/>
        <v>0</v>
      </c>
      <c r="J90" s="12">
        <f t="shared" si="23"/>
        <v>5</v>
      </c>
      <c r="K90" s="13">
        <f t="shared" si="24"/>
        <v>1</v>
      </c>
      <c r="L90" s="12">
        <f t="shared" si="25"/>
        <v>0</v>
      </c>
      <c r="M90" s="12">
        <f t="shared" si="26"/>
        <v>0</v>
      </c>
      <c r="N90" s="12">
        <f t="shared" si="27"/>
        <v>0</v>
      </c>
      <c r="O90" s="12">
        <f t="shared" si="28"/>
        <v>0</v>
      </c>
      <c r="P90" s="12">
        <f t="shared" si="29"/>
        <v>0</v>
      </c>
      <c r="Q90" s="12">
        <f t="shared" si="30"/>
        <v>0</v>
      </c>
      <c r="R90" s="12">
        <f t="shared" si="31"/>
        <v>0</v>
      </c>
      <c r="S90" s="12">
        <f t="shared" si="32"/>
        <v>0</v>
      </c>
      <c r="T90" s="12">
        <f t="shared" si="33"/>
        <v>0</v>
      </c>
      <c r="U90" s="13">
        <f t="shared" si="34"/>
        <v>0</v>
      </c>
      <c r="V90" s="12">
        <f t="shared" si="35"/>
        <v>1</v>
      </c>
      <c r="W90" s="12">
        <f t="shared" si="36"/>
        <v>0</v>
      </c>
      <c r="X90" s="12">
        <f t="shared" si="37"/>
        <v>0</v>
      </c>
      <c r="Y90" s="12">
        <f t="shared" si="38"/>
        <v>0</v>
      </c>
      <c r="Z90" s="13">
        <f t="shared" si="39"/>
        <v>1</v>
      </c>
      <c r="AA90" s="13">
        <f t="shared" si="40"/>
        <v>1</v>
      </c>
      <c r="AB90" s="21" t="str">
        <f t="shared" si="41"/>
        <v>賴建名</v>
      </c>
      <c r="AC90" s="21" t="s">
        <v>85</v>
      </c>
      <c r="AD90" s="21">
        <v>5</v>
      </c>
      <c r="AE90" s="21">
        <v>0</v>
      </c>
      <c r="AF90" s="21">
        <v>1</v>
      </c>
      <c r="AG90" s="21">
        <f t="shared" si="42"/>
        <v>6</v>
      </c>
      <c r="AH90" s="20">
        <f t="shared" si="43"/>
        <v>2</v>
      </c>
      <c r="AI90" s="20">
        <f t="shared" si="44"/>
        <v>-4</v>
      </c>
    </row>
    <row r="91" spans="1:35" x14ac:dyDescent="0.2">
      <c r="A91" s="21" t="s">
        <v>89</v>
      </c>
      <c r="B91" s="12">
        <f t="shared" si="15"/>
        <v>0</v>
      </c>
      <c r="C91" s="12">
        <f t="shared" si="16"/>
        <v>0</v>
      </c>
      <c r="D91" s="12">
        <f t="shared" si="17"/>
        <v>0</v>
      </c>
      <c r="E91" s="12">
        <f t="shared" si="18"/>
        <v>0</v>
      </c>
      <c r="F91" s="12">
        <f t="shared" si="19"/>
        <v>0</v>
      </c>
      <c r="G91" s="12">
        <f t="shared" si="20"/>
        <v>0</v>
      </c>
      <c r="H91" s="12">
        <f t="shared" si="21"/>
        <v>0</v>
      </c>
      <c r="I91" s="12">
        <f t="shared" si="22"/>
        <v>0</v>
      </c>
      <c r="J91" s="12">
        <f t="shared" si="23"/>
        <v>0</v>
      </c>
      <c r="K91" s="13">
        <f t="shared" si="24"/>
        <v>0</v>
      </c>
      <c r="L91" s="12">
        <f t="shared" si="25"/>
        <v>0</v>
      </c>
      <c r="M91" s="12">
        <f t="shared" si="26"/>
        <v>0</v>
      </c>
      <c r="N91" s="12">
        <f t="shared" si="27"/>
        <v>0</v>
      </c>
      <c r="O91" s="12">
        <f t="shared" si="28"/>
        <v>0</v>
      </c>
      <c r="P91" s="12">
        <f t="shared" si="29"/>
        <v>0</v>
      </c>
      <c r="Q91" s="12">
        <f t="shared" si="30"/>
        <v>0</v>
      </c>
      <c r="R91" s="12">
        <f t="shared" si="31"/>
        <v>0</v>
      </c>
      <c r="S91" s="12">
        <f t="shared" si="32"/>
        <v>0</v>
      </c>
      <c r="T91" s="12">
        <f t="shared" si="33"/>
        <v>0</v>
      </c>
      <c r="U91" s="13">
        <f t="shared" si="34"/>
        <v>0</v>
      </c>
      <c r="V91" s="12">
        <f t="shared" si="35"/>
        <v>0</v>
      </c>
      <c r="W91" s="12">
        <f t="shared" si="36"/>
        <v>0</v>
      </c>
      <c r="X91" s="12">
        <f t="shared" si="37"/>
        <v>0</v>
      </c>
      <c r="Y91" s="12">
        <f t="shared" si="38"/>
        <v>0</v>
      </c>
      <c r="Z91" s="13">
        <f t="shared" si="39"/>
        <v>4</v>
      </c>
      <c r="AA91" s="13">
        <f t="shared" si="40"/>
        <v>0</v>
      </c>
      <c r="AB91" s="21" t="str">
        <f t="shared" si="41"/>
        <v>陳藍文明</v>
      </c>
      <c r="AC91" s="21" t="s">
        <v>88</v>
      </c>
      <c r="AD91" s="21">
        <v>0</v>
      </c>
      <c r="AE91" s="21">
        <v>0</v>
      </c>
      <c r="AF91" s="21">
        <v>4</v>
      </c>
      <c r="AG91" s="21">
        <f t="shared" si="42"/>
        <v>4</v>
      </c>
      <c r="AH91" s="20">
        <f t="shared" si="43"/>
        <v>0</v>
      </c>
      <c r="AI91" s="20">
        <f t="shared" si="44"/>
        <v>-4</v>
      </c>
    </row>
    <row r="92" spans="1:35" x14ac:dyDescent="0.2">
      <c r="A92" s="21" t="s">
        <v>148</v>
      </c>
      <c r="B92" s="12">
        <f t="shared" si="15"/>
        <v>0</v>
      </c>
      <c r="C92" s="12">
        <f t="shared" si="16"/>
        <v>0</v>
      </c>
      <c r="D92" s="12">
        <f t="shared" si="17"/>
        <v>1</v>
      </c>
      <c r="E92" s="12">
        <f t="shared" si="18"/>
        <v>0</v>
      </c>
      <c r="F92" s="12">
        <f t="shared" si="19"/>
        <v>0</v>
      </c>
      <c r="G92" s="12">
        <f t="shared" si="20"/>
        <v>0</v>
      </c>
      <c r="H92" s="12">
        <f t="shared" si="21"/>
        <v>0</v>
      </c>
      <c r="I92" s="12">
        <f t="shared" si="22"/>
        <v>0</v>
      </c>
      <c r="J92" s="12">
        <f t="shared" si="23"/>
        <v>2</v>
      </c>
      <c r="K92" s="13">
        <f t="shared" si="24"/>
        <v>1</v>
      </c>
      <c r="L92" s="12">
        <f t="shared" si="25"/>
        <v>0</v>
      </c>
      <c r="M92" s="12">
        <f t="shared" si="26"/>
        <v>0</v>
      </c>
      <c r="N92" s="12">
        <f t="shared" si="27"/>
        <v>0</v>
      </c>
      <c r="O92" s="12">
        <f t="shared" si="28"/>
        <v>0</v>
      </c>
      <c r="P92" s="12">
        <f t="shared" si="29"/>
        <v>0</v>
      </c>
      <c r="Q92" s="12">
        <f t="shared" si="30"/>
        <v>0</v>
      </c>
      <c r="R92" s="12">
        <f t="shared" si="31"/>
        <v>0</v>
      </c>
      <c r="S92" s="12">
        <f t="shared" si="32"/>
        <v>0</v>
      </c>
      <c r="T92" s="12">
        <f t="shared" si="33"/>
        <v>1</v>
      </c>
      <c r="U92" s="13">
        <f t="shared" si="34"/>
        <v>0</v>
      </c>
      <c r="V92" s="12">
        <f t="shared" si="35"/>
        <v>1</v>
      </c>
      <c r="W92" s="12">
        <f t="shared" si="36"/>
        <v>0</v>
      </c>
      <c r="X92" s="12">
        <f t="shared" si="37"/>
        <v>0</v>
      </c>
      <c r="Y92" s="12">
        <f t="shared" si="38"/>
        <v>0</v>
      </c>
      <c r="Z92" s="13">
        <f t="shared" si="39"/>
        <v>2</v>
      </c>
      <c r="AA92" s="13">
        <f t="shared" si="40"/>
        <v>1</v>
      </c>
      <c r="AB92" s="21" t="str">
        <f t="shared" si="41"/>
        <v>陳怡文</v>
      </c>
      <c r="AC92" s="21" t="s">
        <v>147</v>
      </c>
      <c r="AD92" s="21">
        <v>2</v>
      </c>
      <c r="AE92" s="21">
        <v>1</v>
      </c>
      <c r="AF92" s="21">
        <v>2</v>
      </c>
      <c r="AG92" s="21">
        <f t="shared" si="42"/>
        <v>5</v>
      </c>
      <c r="AH92" s="20">
        <f t="shared" si="43"/>
        <v>2</v>
      </c>
      <c r="AI92" s="20">
        <f t="shared" si="44"/>
        <v>-3</v>
      </c>
    </row>
    <row r="93" spans="1:35" x14ac:dyDescent="0.2">
      <c r="A93" s="21" t="s">
        <v>73</v>
      </c>
      <c r="B93" s="12">
        <f t="shared" si="15"/>
        <v>0</v>
      </c>
      <c r="C93" s="12">
        <f t="shared" si="16"/>
        <v>0</v>
      </c>
      <c r="D93" s="12">
        <f t="shared" si="17"/>
        <v>0</v>
      </c>
      <c r="E93" s="12">
        <f t="shared" si="18"/>
        <v>0</v>
      </c>
      <c r="F93" s="12">
        <f t="shared" si="19"/>
        <v>1</v>
      </c>
      <c r="G93" s="12">
        <f t="shared" si="20"/>
        <v>0</v>
      </c>
      <c r="H93" s="12">
        <f t="shared" si="21"/>
        <v>1</v>
      </c>
      <c r="I93" s="12">
        <f t="shared" si="22"/>
        <v>1</v>
      </c>
      <c r="J93" s="12">
        <f t="shared" si="23"/>
        <v>4</v>
      </c>
      <c r="K93" s="13">
        <f t="shared" si="24"/>
        <v>3</v>
      </c>
      <c r="L93" s="12">
        <f t="shared" si="25"/>
        <v>1</v>
      </c>
      <c r="M93" s="12">
        <f t="shared" si="26"/>
        <v>0</v>
      </c>
      <c r="N93" s="12">
        <f t="shared" si="27"/>
        <v>0</v>
      </c>
      <c r="O93" s="12">
        <f t="shared" si="28"/>
        <v>1</v>
      </c>
      <c r="P93" s="12">
        <f t="shared" si="29"/>
        <v>1</v>
      </c>
      <c r="Q93" s="12">
        <f t="shared" si="30"/>
        <v>0</v>
      </c>
      <c r="R93" s="12">
        <f t="shared" si="31"/>
        <v>0</v>
      </c>
      <c r="S93" s="12">
        <f t="shared" si="32"/>
        <v>1</v>
      </c>
      <c r="T93" s="12">
        <f t="shared" si="33"/>
        <v>4</v>
      </c>
      <c r="U93" s="13">
        <f t="shared" si="34"/>
        <v>4</v>
      </c>
      <c r="V93" s="12">
        <f t="shared" si="35"/>
        <v>1</v>
      </c>
      <c r="W93" s="12">
        <f t="shared" si="36"/>
        <v>0</v>
      </c>
      <c r="X93" s="12">
        <f t="shared" si="37"/>
        <v>0</v>
      </c>
      <c r="Y93" s="12">
        <f t="shared" si="38"/>
        <v>0</v>
      </c>
      <c r="Z93" s="13">
        <f t="shared" si="39"/>
        <v>3</v>
      </c>
      <c r="AA93" s="13">
        <f t="shared" si="40"/>
        <v>1</v>
      </c>
      <c r="AB93" s="21" t="str">
        <f t="shared" si="41"/>
        <v>馮筱媛</v>
      </c>
      <c r="AC93" s="21" t="s">
        <v>12</v>
      </c>
      <c r="AD93" s="21">
        <v>4</v>
      </c>
      <c r="AE93" s="21">
        <v>4</v>
      </c>
      <c r="AF93" s="21">
        <v>3</v>
      </c>
      <c r="AG93" s="21">
        <f t="shared" si="42"/>
        <v>11</v>
      </c>
      <c r="AH93" s="20">
        <f t="shared" si="43"/>
        <v>8</v>
      </c>
      <c r="AI93" s="20">
        <f t="shared" si="44"/>
        <v>-3</v>
      </c>
    </row>
    <row r="94" spans="1:35" x14ac:dyDescent="0.2">
      <c r="A94" s="21" t="s">
        <v>137</v>
      </c>
      <c r="B94" s="12">
        <f t="shared" si="15"/>
        <v>1</v>
      </c>
      <c r="C94" s="12">
        <f t="shared" si="16"/>
        <v>0</v>
      </c>
      <c r="D94" s="12">
        <f t="shared" si="17"/>
        <v>0</v>
      </c>
      <c r="E94" s="12">
        <f t="shared" si="18"/>
        <v>0</v>
      </c>
      <c r="F94" s="12">
        <f t="shared" si="19"/>
        <v>1</v>
      </c>
      <c r="G94" s="12">
        <f t="shared" si="20"/>
        <v>0</v>
      </c>
      <c r="H94" s="12">
        <f t="shared" si="21"/>
        <v>1</v>
      </c>
      <c r="I94" s="12">
        <f t="shared" si="22"/>
        <v>0</v>
      </c>
      <c r="J94" s="12">
        <f t="shared" si="23"/>
        <v>3</v>
      </c>
      <c r="K94" s="13">
        <f t="shared" si="24"/>
        <v>3</v>
      </c>
      <c r="L94" s="12">
        <f t="shared" si="25"/>
        <v>1</v>
      </c>
      <c r="M94" s="12">
        <f t="shared" si="26"/>
        <v>0</v>
      </c>
      <c r="N94" s="12">
        <f t="shared" si="27"/>
        <v>0</v>
      </c>
      <c r="O94" s="12">
        <f t="shared" si="28"/>
        <v>0</v>
      </c>
      <c r="P94" s="12">
        <f t="shared" si="29"/>
        <v>0</v>
      </c>
      <c r="Q94" s="12">
        <f t="shared" si="30"/>
        <v>0</v>
      </c>
      <c r="R94" s="12">
        <f t="shared" si="31"/>
        <v>0</v>
      </c>
      <c r="S94" s="12">
        <f t="shared" si="32"/>
        <v>0</v>
      </c>
      <c r="T94" s="12">
        <f t="shared" si="33"/>
        <v>4</v>
      </c>
      <c r="U94" s="13">
        <f t="shared" si="34"/>
        <v>1</v>
      </c>
      <c r="V94" s="12">
        <f t="shared" si="35"/>
        <v>0</v>
      </c>
      <c r="W94" s="12">
        <f t="shared" si="36"/>
        <v>1</v>
      </c>
      <c r="X94" s="12">
        <f t="shared" si="37"/>
        <v>1</v>
      </c>
      <c r="Y94" s="12">
        <f t="shared" si="38"/>
        <v>1</v>
      </c>
      <c r="Z94" s="13">
        <f t="shared" si="39"/>
        <v>2</v>
      </c>
      <c r="AA94" s="13">
        <f t="shared" si="40"/>
        <v>3</v>
      </c>
      <c r="AB94" s="21" t="str">
        <f t="shared" si="41"/>
        <v>周選妹</v>
      </c>
      <c r="AC94" s="21" t="s">
        <v>47</v>
      </c>
      <c r="AD94" s="21">
        <v>3</v>
      </c>
      <c r="AE94" s="21">
        <v>4</v>
      </c>
      <c r="AF94" s="21">
        <v>2</v>
      </c>
      <c r="AG94" s="21">
        <f t="shared" si="42"/>
        <v>9</v>
      </c>
      <c r="AH94" s="20">
        <f t="shared" si="43"/>
        <v>7</v>
      </c>
      <c r="AI94" s="20">
        <f t="shared" si="44"/>
        <v>-2</v>
      </c>
    </row>
    <row r="95" spans="1:35" x14ac:dyDescent="0.2">
      <c r="A95" s="21" t="s">
        <v>184</v>
      </c>
      <c r="B95" s="12">
        <f t="shared" si="15"/>
        <v>0</v>
      </c>
      <c r="C95" s="12">
        <f t="shared" si="16"/>
        <v>1</v>
      </c>
      <c r="D95" s="12">
        <f t="shared" si="17"/>
        <v>0</v>
      </c>
      <c r="E95" s="12">
        <f t="shared" si="18"/>
        <v>0</v>
      </c>
      <c r="F95" s="12">
        <f t="shared" si="19"/>
        <v>0</v>
      </c>
      <c r="G95" s="12">
        <f t="shared" si="20"/>
        <v>0</v>
      </c>
      <c r="H95" s="12">
        <f t="shared" si="21"/>
        <v>0</v>
      </c>
      <c r="I95" s="12">
        <f t="shared" si="22"/>
        <v>0</v>
      </c>
      <c r="J95" s="12">
        <f t="shared" si="23"/>
        <v>3</v>
      </c>
      <c r="K95" s="13">
        <f t="shared" si="24"/>
        <v>1</v>
      </c>
      <c r="L95" s="12">
        <f t="shared" si="25"/>
        <v>0</v>
      </c>
      <c r="M95" s="12">
        <f t="shared" si="26"/>
        <v>0</v>
      </c>
      <c r="N95" s="12">
        <f t="shared" si="27"/>
        <v>1</v>
      </c>
      <c r="O95" s="12">
        <f t="shared" si="28"/>
        <v>0</v>
      </c>
      <c r="P95" s="12">
        <f t="shared" si="29"/>
        <v>0</v>
      </c>
      <c r="Q95" s="12">
        <f t="shared" si="30"/>
        <v>0</v>
      </c>
      <c r="R95" s="12">
        <f t="shared" si="31"/>
        <v>0</v>
      </c>
      <c r="S95" s="12">
        <f t="shared" si="32"/>
        <v>0</v>
      </c>
      <c r="T95" s="12">
        <f t="shared" si="33"/>
        <v>2</v>
      </c>
      <c r="U95" s="13">
        <f t="shared" si="34"/>
        <v>1</v>
      </c>
      <c r="V95" s="12">
        <f t="shared" si="35"/>
        <v>1</v>
      </c>
      <c r="W95" s="12">
        <f t="shared" si="36"/>
        <v>0</v>
      </c>
      <c r="X95" s="12">
        <f t="shared" si="37"/>
        <v>0</v>
      </c>
      <c r="Y95" s="12">
        <f t="shared" si="38"/>
        <v>0</v>
      </c>
      <c r="Z95" s="13">
        <f t="shared" si="39"/>
        <v>0</v>
      </c>
      <c r="AA95" s="13">
        <f t="shared" si="40"/>
        <v>1</v>
      </c>
      <c r="AB95" s="21" t="str">
        <f t="shared" si="41"/>
        <v>李明輝</v>
      </c>
      <c r="AC95" s="21" t="s">
        <v>183</v>
      </c>
      <c r="AD95" s="21">
        <v>3</v>
      </c>
      <c r="AE95" s="21">
        <v>2</v>
      </c>
      <c r="AF95" s="21">
        <v>0</v>
      </c>
      <c r="AG95" s="21">
        <f t="shared" si="42"/>
        <v>5</v>
      </c>
      <c r="AH95" s="20">
        <f t="shared" si="43"/>
        <v>3</v>
      </c>
      <c r="AI95" s="20">
        <f t="shared" si="44"/>
        <v>-2</v>
      </c>
    </row>
    <row r="96" spans="1:35" x14ac:dyDescent="0.2">
      <c r="A96" s="21" t="s">
        <v>83</v>
      </c>
      <c r="B96" s="12">
        <f t="shared" si="15"/>
        <v>1</v>
      </c>
      <c r="C96" s="12">
        <f t="shared" si="16"/>
        <v>1</v>
      </c>
      <c r="D96" s="12">
        <f t="shared" si="17"/>
        <v>0</v>
      </c>
      <c r="E96" s="12">
        <f t="shared" si="18"/>
        <v>1</v>
      </c>
      <c r="F96" s="12">
        <f t="shared" si="19"/>
        <v>1</v>
      </c>
      <c r="G96" s="12">
        <f t="shared" si="20"/>
        <v>1</v>
      </c>
      <c r="H96" s="12">
        <f t="shared" si="21"/>
        <v>1</v>
      </c>
      <c r="I96" s="12">
        <f t="shared" si="22"/>
        <v>1</v>
      </c>
      <c r="J96" s="12">
        <f t="shared" si="23"/>
        <v>6</v>
      </c>
      <c r="K96" s="13">
        <f t="shared" si="24"/>
        <v>7</v>
      </c>
      <c r="L96" s="12">
        <f t="shared" si="25"/>
        <v>1</v>
      </c>
      <c r="M96" s="12">
        <f t="shared" si="26"/>
        <v>1</v>
      </c>
      <c r="N96" s="12">
        <f t="shared" si="27"/>
        <v>0</v>
      </c>
      <c r="O96" s="12">
        <f t="shared" si="28"/>
        <v>1</v>
      </c>
      <c r="P96" s="12">
        <f t="shared" si="29"/>
        <v>1</v>
      </c>
      <c r="Q96" s="12">
        <f t="shared" si="30"/>
        <v>1</v>
      </c>
      <c r="R96" s="12">
        <f t="shared" si="31"/>
        <v>1</v>
      </c>
      <c r="S96" s="12">
        <f t="shared" si="32"/>
        <v>0</v>
      </c>
      <c r="T96" s="12">
        <f t="shared" si="33"/>
        <v>5</v>
      </c>
      <c r="U96" s="13">
        <f t="shared" si="34"/>
        <v>6</v>
      </c>
      <c r="V96" s="12">
        <f t="shared" si="35"/>
        <v>1</v>
      </c>
      <c r="W96" s="12">
        <f t="shared" si="36"/>
        <v>0</v>
      </c>
      <c r="X96" s="12">
        <f t="shared" si="37"/>
        <v>0</v>
      </c>
      <c r="Y96" s="12">
        <f t="shared" si="38"/>
        <v>0</v>
      </c>
      <c r="Z96" s="13">
        <f t="shared" si="39"/>
        <v>5</v>
      </c>
      <c r="AA96" s="13">
        <f t="shared" si="40"/>
        <v>1</v>
      </c>
      <c r="AB96" s="21" t="str">
        <f t="shared" si="41"/>
        <v>陳玉櫻</v>
      </c>
      <c r="AC96" s="21" t="s">
        <v>77</v>
      </c>
      <c r="AD96" s="21">
        <v>6</v>
      </c>
      <c r="AE96" s="21">
        <v>5</v>
      </c>
      <c r="AF96" s="21">
        <v>5</v>
      </c>
      <c r="AG96" s="21">
        <f t="shared" si="42"/>
        <v>16</v>
      </c>
      <c r="AH96" s="20">
        <f t="shared" si="43"/>
        <v>14</v>
      </c>
      <c r="AI96" s="20">
        <f t="shared" si="44"/>
        <v>-2</v>
      </c>
    </row>
    <row r="97" spans="1:35" x14ac:dyDescent="0.2">
      <c r="A97" s="21" t="s">
        <v>835</v>
      </c>
      <c r="B97" s="12">
        <f t="shared" si="15"/>
        <v>1</v>
      </c>
      <c r="C97" s="12">
        <f t="shared" si="16"/>
        <v>1</v>
      </c>
      <c r="D97" s="12">
        <f t="shared" si="17"/>
        <v>0</v>
      </c>
      <c r="E97" s="12">
        <f t="shared" si="18"/>
        <v>1</v>
      </c>
      <c r="F97" s="12">
        <f t="shared" si="19"/>
        <v>1</v>
      </c>
      <c r="G97" s="12">
        <f t="shared" si="20"/>
        <v>1</v>
      </c>
      <c r="H97" s="12">
        <f t="shared" si="21"/>
        <v>1</v>
      </c>
      <c r="I97" s="12">
        <f t="shared" si="22"/>
        <v>1</v>
      </c>
      <c r="J97" s="12">
        <f t="shared" si="23"/>
        <v>6</v>
      </c>
      <c r="K97" s="13">
        <f t="shared" si="24"/>
        <v>7</v>
      </c>
      <c r="L97" s="12">
        <f t="shared" si="25"/>
        <v>1</v>
      </c>
      <c r="M97" s="12">
        <f t="shared" si="26"/>
        <v>1</v>
      </c>
      <c r="N97" s="12">
        <f t="shared" si="27"/>
        <v>0</v>
      </c>
      <c r="O97" s="12">
        <f t="shared" si="28"/>
        <v>1</v>
      </c>
      <c r="P97" s="12">
        <f t="shared" si="29"/>
        <v>0</v>
      </c>
      <c r="Q97" s="12">
        <f t="shared" si="30"/>
        <v>1</v>
      </c>
      <c r="R97" s="12">
        <f t="shared" si="31"/>
        <v>1</v>
      </c>
      <c r="S97" s="12">
        <f t="shared" si="32"/>
        <v>1</v>
      </c>
      <c r="T97" s="12">
        <f t="shared" si="33"/>
        <v>5</v>
      </c>
      <c r="U97" s="13">
        <f t="shared" si="34"/>
        <v>6</v>
      </c>
      <c r="V97" s="12">
        <f t="shared" si="35"/>
        <v>1</v>
      </c>
      <c r="W97" s="12">
        <f t="shared" si="36"/>
        <v>0</v>
      </c>
      <c r="X97" s="12">
        <f t="shared" si="37"/>
        <v>0</v>
      </c>
      <c r="Y97" s="12">
        <f t="shared" si="38"/>
        <v>0</v>
      </c>
      <c r="Z97" s="13">
        <f t="shared" si="39"/>
        <v>5</v>
      </c>
      <c r="AA97" s="13">
        <f t="shared" si="40"/>
        <v>1</v>
      </c>
      <c r="AB97" s="21" t="str">
        <f t="shared" si="41"/>
        <v>孫敏瀞</v>
      </c>
      <c r="AC97" s="21" t="s">
        <v>77</v>
      </c>
      <c r="AD97" s="21">
        <v>6</v>
      </c>
      <c r="AE97" s="21">
        <v>5</v>
      </c>
      <c r="AF97" s="21">
        <v>5</v>
      </c>
      <c r="AG97" s="21">
        <f t="shared" si="42"/>
        <v>16</v>
      </c>
      <c r="AH97" s="20">
        <f t="shared" si="43"/>
        <v>14</v>
      </c>
      <c r="AI97" s="20">
        <f t="shared" si="44"/>
        <v>-2</v>
      </c>
    </row>
    <row r="98" spans="1:35" x14ac:dyDescent="0.2">
      <c r="A98" s="21" t="s">
        <v>81</v>
      </c>
      <c r="B98" s="12">
        <f t="shared" si="15"/>
        <v>0</v>
      </c>
      <c r="C98" s="12">
        <f t="shared" si="16"/>
        <v>0</v>
      </c>
      <c r="D98" s="12">
        <f t="shared" si="17"/>
        <v>1</v>
      </c>
      <c r="E98" s="12">
        <f t="shared" si="18"/>
        <v>0</v>
      </c>
      <c r="F98" s="12">
        <f t="shared" si="19"/>
        <v>0</v>
      </c>
      <c r="G98" s="12">
        <f t="shared" si="20"/>
        <v>0</v>
      </c>
      <c r="H98" s="12">
        <f t="shared" si="21"/>
        <v>0</v>
      </c>
      <c r="I98" s="12">
        <f t="shared" si="22"/>
        <v>0</v>
      </c>
      <c r="J98" s="12">
        <f t="shared" si="23"/>
        <v>0</v>
      </c>
      <c r="K98" s="13">
        <f t="shared" si="24"/>
        <v>1</v>
      </c>
      <c r="L98" s="12">
        <f t="shared" si="25"/>
        <v>0</v>
      </c>
      <c r="M98" s="12">
        <f t="shared" si="26"/>
        <v>0</v>
      </c>
      <c r="N98" s="12">
        <f t="shared" si="27"/>
        <v>1</v>
      </c>
      <c r="O98" s="12">
        <f t="shared" si="28"/>
        <v>0</v>
      </c>
      <c r="P98" s="12">
        <f t="shared" si="29"/>
        <v>0</v>
      </c>
      <c r="Q98" s="12">
        <f t="shared" si="30"/>
        <v>0</v>
      </c>
      <c r="R98" s="12">
        <f t="shared" si="31"/>
        <v>0</v>
      </c>
      <c r="S98" s="12">
        <f t="shared" si="32"/>
        <v>0</v>
      </c>
      <c r="T98" s="12">
        <f t="shared" si="33"/>
        <v>3</v>
      </c>
      <c r="U98" s="13">
        <f t="shared" si="34"/>
        <v>1</v>
      </c>
      <c r="V98" s="12">
        <f t="shared" si="35"/>
        <v>0</v>
      </c>
      <c r="W98" s="12">
        <f t="shared" si="36"/>
        <v>0</v>
      </c>
      <c r="X98" s="12">
        <f t="shared" si="37"/>
        <v>0</v>
      </c>
      <c r="Y98" s="12">
        <f t="shared" si="38"/>
        <v>0</v>
      </c>
      <c r="Z98" s="13">
        <f t="shared" si="39"/>
        <v>1</v>
      </c>
      <c r="AA98" s="13">
        <f t="shared" si="40"/>
        <v>0</v>
      </c>
      <c r="AB98" s="21" t="str">
        <f t="shared" si="41"/>
        <v>王美陽</v>
      </c>
      <c r="AC98" s="21" t="s">
        <v>80</v>
      </c>
      <c r="AD98" s="21">
        <v>0</v>
      </c>
      <c r="AE98" s="21">
        <v>3</v>
      </c>
      <c r="AF98" s="21">
        <v>1</v>
      </c>
      <c r="AG98" s="21">
        <f t="shared" si="42"/>
        <v>4</v>
      </c>
      <c r="AH98" s="20">
        <f t="shared" si="43"/>
        <v>2</v>
      </c>
      <c r="AI98" s="20">
        <f t="shared" si="44"/>
        <v>-2</v>
      </c>
    </row>
    <row r="99" spans="1:35" x14ac:dyDescent="0.2">
      <c r="A99" s="21" t="s">
        <v>59</v>
      </c>
      <c r="B99" s="12">
        <f t="shared" si="15"/>
        <v>1</v>
      </c>
      <c r="C99" s="12">
        <f t="shared" si="16"/>
        <v>0</v>
      </c>
      <c r="D99" s="12">
        <f t="shared" si="17"/>
        <v>0</v>
      </c>
      <c r="E99" s="12">
        <f t="shared" si="18"/>
        <v>1</v>
      </c>
      <c r="F99" s="12">
        <f t="shared" si="19"/>
        <v>1</v>
      </c>
      <c r="G99" s="12">
        <f t="shared" si="20"/>
        <v>1</v>
      </c>
      <c r="H99" s="12">
        <f t="shared" si="21"/>
        <v>1</v>
      </c>
      <c r="I99" s="12">
        <f t="shared" si="22"/>
        <v>0</v>
      </c>
      <c r="J99" s="12">
        <f t="shared" si="23"/>
        <v>4</v>
      </c>
      <c r="K99" s="13">
        <f t="shared" si="24"/>
        <v>5</v>
      </c>
      <c r="L99" s="12">
        <f t="shared" si="25"/>
        <v>0</v>
      </c>
      <c r="M99" s="12">
        <f t="shared" si="26"/>
        <v>0</v>
      </c>
      <c r="N99" s="12">
        <f t="shared" si="27"/>
        <v>0</v>
      </c>
      <c r="O99" s="12">
        <f t="shared" si="28"/>
        <v>0</v>
      </c>
      <c r="P99" s="12">
        <f t="shared" si="29"/>
        <v>0</v>
      </c>
      <c r="Q99" s="12">
        <f t="shared" si="30"/>
        <v>0</v>
      </c>
      <c r="R99" s="12">
        <f t="shared" si="31"/>
        <v>1</v>
      </c>
      <c r="S99" s="12">
        <f t="shared" si="32"/>
        <v>0</v>
      </c>
      <c r="T99" s="12">
        <f t="shared" si="33"/>
        <v>0</v>
      </c>
      <c r="U99" s="13">
        <f t="shared" si="34"/>
        <v>1</v>
      </c>
      <c r="V99" s="12">
        <f t="shared" si="35"/>
        <v>1</v>
      </c>
      <c r="W99" s="12">
        <f t="shared" si="36"/>
        <v>0</v>
      </c>
      <c r="X99" s="12">
        <f t="shared" si="37"/>
        <v>0</v>
      </c>
      <c r="Y99" s="12">
        <f t="shared" si="38"/>
        <v>0</v>
      </c>
      <c r="Z99" s="13">
        <f t="shared" si="39"/>
        <v>4</v>
      </c>
      <c r="AA99" s="13">
        <f t="shared" si="40"/>
        <v>1</v>
      </c>
      <c r="AB99" s="21" t="str">
        <f t="shared" si="41"/>
        <v>林如蘭</v>
      </c>
      <c r="AC99" s="21" t="s">
        <v>58</v>
      </c>
      <c r="AD99" s="21">
        <v>4</v>
      </c>
      <c r="AE99" s="21">
        <v>0</v>
      </c>
      <c r="AF99" s="21">
        <v>4</v>
      </c>
      <c r="AG99" s="21">
        <f t="shared" si="42"/>
        <v>8</v>
      </c>
      <c r="AH99" s="20">
        <f t="shared" si="43"/>
        <v>7</v>
      </c>
      <c r="AI99" s="20">
        <f t="shared" si="44"/>
        <v>-1</v>
      </c>
    </row>
    <row r="100" spans="1:35" x14ac:dyDescent="0.2">
      <c r="A100" s="21" t="s">
        <v>208</v>
      </c>
      <c r="B100" s="12">
        <f t="shared" si="15"/>
        <v>0</v>
      </c>
      <c r="C100" s="12">
        <f t="shared" si="16"/>
        <v>1</v>
      </c>
      <c r="D100" s="12">
        <f t="shared" si="17"/>
        <v>1</v>
      </c>
      <c r="E100" s="12">
        <f t="shared" si="18"/>
        <v>0</v>
      </c>
      <c r="F100" s="12">
        <f t="shared" si="19"/>
        <v>1</v>
      </c>
      <c r="G100" s="12">
        <f t="shared" si="20"/>
        <v>1</v>
      </c>
      <c r="H100" s="12">
        <f t="shared" si="21"/>
        <v>0</v>
      </c>
      <c r="I100" s="12">
        <f t="shared" si="22"/>
        <v>0</v>
      </c>
      <c r="J100" s="12">
        <f t="shared" si="23"/>
        <v>4</v>
      </c>
      <c r="K100" s="13">
        <f t="shared" si="24"/>
        <v>4</v>
      </c>
      <c r="L100" s="12">
        <f t="shared" si="25"/>
        <v>0</v>
      </c>
      <c r="M100" s="12">
        <f t="shared" si="26"/>
        <v>1</v>
      </c>
      <c r="N100" s="12">
        <f t="shared" si="27"/>
        <v>1</v>
      </c>
      <c r="O100" s="12">
        <f t="shared" si="28"/>
        <v>0</v>
      </c>
      <c r="P100" s="12">
        <f t="shared" si="29"/>
        <v>0</v>
      </c>
      <c r="Q100" s="12">
        <f t="shared" si="30"/>
        <v>1</v>
      </c>
      <c r="R100" s="12">
        <f t="shared" si="31"/>
        <v>1</v>
      </c>
      <c r="S100" s="12">
        <f t="shared" si="32"/>
        <v>0</v>
      </c>
      <c r="T100" s="12">
        <f t="shared" si="33"/>
        <v>3</v>
      </c>
      <c r="U100" s="13">
        <f t="shared" si="34"/>
        <v>4</v>
      </c>
      <c r="V100" s="12">
        <f t="shared" si="35"/>
        <v>1</v>
      </c>
      <c r="W100" s="12">
        <f t="shared" si="36"/>
        <v>0</v>
      </c>
      <c r="X100" s="12">
        <f t="shared" si="37"/>
        <v>0</v>
      </c>
      <c r="Y100" s="12">
        <f t="shared" si="38"/>
        <v>0</v>
      </c>
      <c r="Z100" s="13">
        <f t="shared" si="39"/>
        <v>3</v>
      </c>
      <c r="AA100" s="13">
        <f t="shared" si="40"/>
        <v>1</v>
      </c>
      <c r="AB100" s="21" t="str">
        <f t="shared" si="41"/>
        <v>倪郁雯</v>
      </c>
      <c r="AC100" s="21" t="s">
        <v>77</v>
      </c>
      <c r="AD100" s="21">
        <v>4</v>
      </c>
      <c r="AE100" s="21">
        <v>3</v>
      </c>
      <c r="AF100" s="21">
        <v>3</v>
      </c>
      <c r="AG100" s="21">
        <f t="shared" si="42"/>
        <v>10</v>
      </c>
      <c r="AH100" s="20">
        <f t="shared" si="43"/>
        <v>9</v>
      </c>
      <c r="AI100" s="20">
        <f t="shared" si="44"/>
        <v>-1</v>
      </c>
    </row>
    <row r="101" spans="1:35" x14ac:dyDescent="0.2">
      <c r="A101" s="21" t="s">
        <v>216</v>
      </c>
      <c r="B101" s="12">
        <f t="shared" si="15"/>
        <v>0</v>
      </c>
      <c r="C101" s="12">
        <f t="shared" si="16"/>
        <v>0</v>
      </c>
      <c r="D101" s="12">
        <f t="shared" si="17"/>
        <v>0</v>
      </c>
      <c r="E101" s="12">
        <f t="shared" si="18"/>
        <v>0</v>
      </c>
      <c r="F101" s="12">
        <f t="shared" si="19"/>
        <v>0</v>
      </c>
      <c r="G101" s="12">
        <f t="shared" si="20"/>
        <v>1</v>
      </c>
      <c r="H101" s="12">
        <f t="shared" si="21"/>
        <v>1</v>
      </c>
      <c r="I101" s="12">
        <f t="shared" si="22"/>
        <v>0</v>
      </c>
      <c r="J101" s="12">
        <f t="shared" si="23"/>
        <v>3</v>
      </c>
      <c r="K101" s="13">
        <f t="shared" si="24"/>
        <v>2</v>
      </c>
      <c r="L101" s="12">
        <f t="shared" si="25"/>
        <v>0</v>
      </c>
      <c r="M101" s="12">
        <f t="shared" si="26"/>
        <v>0</v>
      </c>
      <c r="N101" s="12">
        <f t="shared" si="27"/>
        <v>1</v>
      </c>
      <c r="O101" s="12">
        <f t="shared" si="28"/>
        <v>1</v>
      </c>
      <c r="P101" s="12">
        <f t="shared" si="29"/>
        <v>1</v>
      </c>
      <c r="Q101" s="12">
        <f t="shared" si="30"/>
        <v>0</v>
      </c>
      <c r="R101" s="12">
        <f t="shared" si="31"/>
        <v>0</v>
      </c>
      <c r="S101" s="12">
        <f t="shared" si="32"/>
        <v>0</v>
      </c>
      <c r="T101" s="12">
        <f t="shared" si="33"/>
        <v>1</v>
      </c>
      <c r="U101" s="13">
        <f t="shared" si="34"/>
        <v>3</v>
      </c>
      <c r="V101" s="12">
        <f t="shared" si="35"/>
        <v>1</v>
      </c>
      <c r="W101" s="12">
        <f t="shared" si="36"/>
        <v>0</v>
      </c>
      <c r="X101" s="12">
        <f t="shared" si="37"/>
        <v>0</v>
      </c>
      <c r="Y101" s="12">
        <f t="shared" si="38"/>
        <v>0</v>
      </c>
      <c r="Z101" s="13">
        <f t="shared" si="39"/>
        <v>3</v>
      </c>
      <c r="AA101" s="13">
        <f t="shared" si="40"/>
        <v>1</v>
      </c>
      <c r="AB101" s="21" t="str">
        <f t="shared" si="41"/>
        <v>朱映蓉</v>
      </c>
      <c r="AC101" s="21" t="s">
        <v>77</v>
      </c>
      <c r="AD101" s="21">
        <v>3</v>
      </c>
      <c r="AE101" s="21">
        <v>1</v>
      </c>
      <c r="AF101" s="21">
        <v>3</v>
      </c>
      <c r="AG101" s="21">
        <f t="shared" si="42"/>
        <v>7</v>
      </c>
      <c r="AH101" s="20">
        <f t="shared" si="43"/>
        <v>6</v>
      </c>
      <c r="AI101" s="20">
        <f t="shared" si="44"/>
        <v>-1</v>
      </c>
    </row>
    <row r="102" spans="1:35" x14ac:dyDescent="0.2">
      <c r="A102" s="21" t="s">
        <v>127</v>
      </c>
      <c r="B102" s="12">
        <f t="shared" si="15"/>
        <v>0</v>
      </c>
      <c r="C102" s="12">
        <f t="shared" si="16"/>
        <v>0</v>
      </c>
      <c r="D102" s="12">
        <f t="shared" si="17"/>
        <v>1</v>
      </c>
      <c r="E102" s="12">
        <f t="shared" si="18"/>
        <v>0</v>
      </c>
      <c r="F102" s="12">
        <f t="shared" si="19"/>
        <v>0</v>
      </c>
      <c r="G102" s="12">
        <f t="shared" si="20"/>
        <v>0</v>
      </c>
      <c r="H102" s="12">
        <f t="shared" si="21"/>
        <v>0</v>
      </c>
      <c r="I102" s="12">
        <f t="shared" si="22"/>
        <v>0</v>
      </c>
      <c r="J102" s="12">
        <f t="shared" si="23"/>
        <v>1</v>
      </c>
      <c r="K102" s="13">
        <f t="shared" si="24"/>
        <v>1</v>
      </c>
      <c r="L102" s="12">
        <f t="shared" si="25"/>
        <v>0</v>
      </c>
      <c r="M102" s="12">
        <f t="shared" si="26"/>
        <v>0</v>
      </c>
      <c r="N102" s="12">
        <f t="shared" si="27"/>
        <v>1</v>
      </c>
      <c r="O102" s="12">
        <f t="shared" si="28"/>
        <v>0</v>
      </c>
      <c r="P102" s="12">
        <f t="shared" si="29"/>
        <v>0</v>
      </c>
      <c r="Q102" s="12">
        <f t="shared" si="30"/>
        <v>0</v>
      </c>
      <c r="R102" s="12">
        <f t="shared" si="31"/>
        <v>0</v>
      </c>
      <c r="S102" s="12">
        <f t="shared" si="32"/>
        <v>0</v>
      </c>
      <c r="T102" s="12">
        <f t="shared" si="33"/>
        <v>1</v>
      </c>
      <c r="U102" s="13">
        <f t="shared" si="34"/>
        <v>1</v>
      </c>
      <c r="V102" s="12">
        <f t="shared" si="35"/>
        <v>0</v>
      </c>
      <c r="W102" s="12">
        <f t="shared" si="36"/>
        <v>0</v>
      </c>
      <c r="X102" s="12">
        <f t="shared" si="37"/>
        <v>0</v>
      </c>
      <c r="Y102" s="12">
        <f t="shared" si="38"/>
        <v>0</v>
      </c>
      <c r="Z102" s="13">
        <f t="shared" si="39"/>
        <v>1</v>
      </c>
      <c r="AA102" s="13">
        <f t="shared" si="40"/>
        <v>0</v>
      </c>
      <c r="AB102" s="21" t="str">
        <f t="shared" si="41"/>
        <v>鍾孟吟</v>
      </c>
      <c r="AC102" s="21" t="s">
        <v>27</v>
      </c>
      <c r="AD102" s="21">
        <v>1</v>
      </c>
      <c r="AE102" s="21">
        <v>1</v>
      </c>
      <c r="AF102" s="21">
        <v>1</v>
      </c>
      <c r="AG102" s="21">
        <f t="shared" si="42"/>
        <v>3</v>
      </c>
      <c r="AH102" s="20">
        <f t="shared" si="43"/>
        <v>2</v>
      </c>
      <c r="AI102" s="20">
        <f t="shared" si="44"/>
        <v>-1</v>
      </c>
    </row>
    <row r="103" spans="1:35" x14ac:dyDescent="0.2">
      <c r="A103" s="21" t="s">
        <v>211</v>
      </c>
      <c r="B103" s="12">
        <f t="shared" si="15"/>
        <v>1</v>
      </c>
      <c r="C103" s="12">
        <f t="shared" si="16"/>
        <v>1</v>
      </c>
      <c r="D103" s="12">
        <f t="shared" si="17"/>
        <v>0</v>
      </c>
      <c r="E103" s="12">
        <f t="shared" si="18"/>
        <v>1</v>
      </c>
      <c r="F103" s="12">
        <f t="shared" si="19"/>
        <v>1</v>
      </c>
      <c r="G103" s="12">
        <f t="shared" si="20"/>
        <v>1</v>
      </c>
      <c r="H103" s="12">
        <f t="shared" si="21"/>
        <v>0</v>
      </c>
      <c r="I103" s="12">
        <f t="shared" si="22"/>
        <v>1</v>
      </c>
      <c r="J103" s="12">
        <f t="shared" si="23"/>
        <v>5</v>
      </c>
      <c r="K103" s="13">
        <f t="shared" si="24"/>
        <v>6</v>
      </c>
      <c r="L103" s="12">
        <f t="shared" si="25"/>
        <v>1</v>
      </c>
      <c r="M103" s="12">
        <f t="shared" si="26"/>
        <v>1</v>
      </c>
      <c r="N103" s="12">
        <f t="shared" si="27"/>
        <v>0</v>
      </c>
      <c r="O103" s="12">
        <f t="shared" si="28"/>
        <v>0</v>
      </c>
      <c r="P103" s="12">
        <f t="shared" si="29"/>
        <v>1</v>
      </c>
      <c r="Q103" s="12">
        <f t="shared" si="30"/>
        <v>0</v>
      </c>
      <c r="R103" s="12">
        <f t="shared" si="31"/>
        <v>0</v>
      </c>
      <c r="S103" s="12">
        <f t="shared" si="32"/>
        <v>1</v>
      </c>
      <c r="T103" s="12">
        <f t="shared" si="33"/>
        <v>4.5</v>
      </c>
      <c r="U103" s="13">
        <f t="shared" si="34"/>
        <v>4</v>
      </c>
      <c r="V103" s="12">
        <f t="shared" si="35"/>
        <v>0</v>
      </c>
      <c r="W103" s="12">
        <f t="shared" si="36"/>
        <v>1</v>
      </c>
      <c r="X103" s="12">
        <f t="shared" si="37"/>
        <v>1</v>
      </c>
      <c r="Y103" s="12">
        <f t="shared" si="38"/>
        <v>1</v>
      </c>
      <c r="Z103" s="13">
        <f t="shared" si="39"/>
        <v>4</v>
      </c>
      <c r="AA103" s="13">
        <f t="shared" si="40"/>
        <v>3</v>
      </c>
      <c r="AB103" s="21" t="str">
        <f t="shared" si="41"/>
        <v>蕭心茹</v>
      </c>
      <c r="AC103" s="21" t="s">
        <v>112</v>
      </c>
      <c r="AD103" s="21">
        <v>5</v>
      </c>
      <c r="AE103" s="21">
        <v>4.5</v>
      </c>
      <c r="AF103" s="21">
        <v>4</v>
      </c>
      <c r="AG103" s="21">
        <f t="shared" si="42"/>
        <v>13.5</v>
      </c>
      <c r="AH103" s="20">
        <f t="shared" si="43"/>
        <v>13</v>
      </c>
      <c r="AI103" s="20">
        <f t="shared" si="44"/>
        <v>-0.5</v>
      </c>
    </row>
    <row r="104" spans="1:35" x14ac:dyDescent="0.2">
      <c r="A104" s="21" t="s">
        <v>224</v>
      </c>
      <c r="B104" s="12">
        <f t="shared" si="15"/>
        <v>1</v>
      </c>
      <c r="C104" s="12">
        <f t="shared" si="16"/>
        <v>0</v>
      </c>
      <c r="D104" s="12">
        <f t="shared" si="17"/>
        <v>0</v>
      </c>
      <c r="E104" s="12">
        <f t="shared" si="18"/>
        <v>1</v>
      </c>
      <c r="F104" s="12">
        <f t="shared" si="19"/>
        <v>1</v>
      </c>
      <c r="G104" s="12">
        <f t="shared" si="20"/>
        <v>1</v>
      </c>
      <c r="H104" s="12">
        <f t="shared" si="21"/>
        <v>0</v>
      </c>
      <c r="I104" s="12">
        <f t="shared" si="22"/>
        <v>1</v>
      </c>
      <c r="J104" s="12">
        <f t="shared" si="23"/>
        <v>4.5</v>
      </c>
      <c r="K104" s="13">
        <f t="shared" si="24"/>
        <v>5</v>
      </c>
      <c r="L104" s="12">
        <f t="shared" si="25"/>
        <v>1</v>
      </c>
      <c r="M104" s="12">
        <f t="shared" si="26"/>
        <v>1</v>
      </c>
      <c r="N104" s="12">
        <f t="shared" si="27"/>
        <v>0</v>
      </c>
      <c r="O104" s="12">
        <f t="shared" si="28"/>
        <v>1</v>
      </c>
      <c r="P104" s="12">
        <f t="shared" si="29"/>
        <v>1</v>
      </c>
      <c r="Q104" s="12">
        <f t="shared" si="30"/>
        <v>0</v>
      </c>
      <c r="R104" s="12">
        <f t="shared" si="31"/>
        <v>1</v>
      </c>
      <c r="S104" s="12">
        <f t="shared" si="32"/>
        <v>1</v>
      </c>
      <c r="T104" s="12">
        <f t="shared" si="33"/>
        <v>5</v>
      </c>
      <c r="U104" s="13">
        <f t="shared" si="34"/>
        <v>6</v>
      </c>
      <c r="V104" s="12">
        <f t="shared" si="35"/>
        <v>0</v>
      </c>
      <c r="W104" s="12">
        <f t="shared" si="36"/>
        <v>1</v>
      </c>
      <c r="X104" s="12">
        <f t="shared" si="37"/>
        <v>1</v>
      </c>
      <c r="Y104" s="12">
        <f t="shared" si="38"/>
        <v>1</v>
      </c>
      <c r="Z104" s="13">
        <f t="shared" si="39"/>
        <v>5</v>
      </c>
      <c r="AA104" s="13">
        <f t="shared" si="40"/>
        <v>3</v>
      </c>
      <c r="AB104" s="21" t="str">
        <f t="shared" si="41"/>
        <v>黃慶仁</v>
      </c>
      <c r="AC104" s="21" t="s">
        <v>112</v>
      </c>
      <c r="AD104" s="21">
        <v>4.5</v>
      </c>
      <c r="AE104" s="21">
        <v>5</v>
      </c>
      <c r="AF104" s="21">
        <v>5</v>
      </c>
      <c r="AG104" s="21">
        <f t="shared" si="42"/>
        <v>14.5</v>
      </c>
      <c r="AH104" s="20">
        <f t="shared" si="43"/>
        <v>14</v>
      </c>
      <c r="AI104" s="20">
        <f t="shared" si="44"/>
        <v>-0.5</v>
      </c>
    </row>
    <row r="105" spans="1:35" ht="25.5" x14ac:dyDescent="0.2">
      <c r="A105" s="21" t="s">
        <v>101</v>
      </c>
      <c r="B105" s="12">
        <f t="shared" si="15"/>
        <v>0</v>
      </c>
      <c r="C105" s="12">
        <f t="shared" si="16"/>
        <v>0</v>
      </c>
      <c r="D105" s="12">
        <f t="shared" si="17"/>
        <v>0</v>
      </c>
      <c r="E105" s="12">
        <f t="shared" si="18"/>
        <v>1</v>
      </c>
      <c r="F105" s="12">
        <f t="shared" si="19"/>
        <v>0</v>
      </c>
      <c r="G105" s="12">
        <f t="shared" si="20"/>
        <v>1</v>
      </c>
      <c r="H105" s="12">
        <f t="shared" si="21"/>
        <v>1</v>
      </c>
      <c r="I105" s="12">
        <f t="shared" si="22"/>
        <v>0</v>
      </c>
      <c r="J105" s="12">
        <f t="shared" si="23"/>
        <v>2</v>
      </c>
      <c r="K105" s="13">
        <f t="shared" si="24"/>
        <v>3</v>
      </c>
      <c r="L105" s="12">
        <f t="shared" si="25"/>
        <v>0</v>
      </c>
      <c r="M105" s="12">
        <f t="shared" si="26"/>
        <v>0</v>
      </c>
      <c r="N105" s="12">
        <f t="shared" si="27"/>
        <v>1</v>
      </c>
      <c r="O105" s="12">
        <f t="shared" si="28"/>
        <v>0</v>
      </c>
      <c r="P105" s="12">
        <f t="shared" si="29"/>
        <v>1</v>
      </c>
      <c r="Q105" s="12">
        <f t="shared" si="30"/>
        <v>1</v>
      </c>
      <c r="R105" s="12">
        <f t="shared" si="31"/>
        <v>0</v>
      </c>
      <c r="S105" s="12">
        <f t="shared" si="32"/>
        <v>1</v>
      </c>
      <c r="T105" s="12">
        <f t="shared" si="33"/>
        <v>2</v>
      </c>
      <c r="U105" s="13">
        <f t="shared" si="34"/>
        <v>4</v>
      </c>
      <c r="V105" s="12">
        <f t="shared" si="35"/>
        <v>1</v>
      </c>
      <c r="W105" s="12">
        <f t="shared" si="36"/>
        <v>0</v>
      </c>
      <c r="X105" s="12">
        <f t="shared" si="37"/>
        <v>0</v>
      </c>
      <c r="Y105" s="12">
        <f t="shared" si="38"/>
        <v>0</v>
      </c>
      <c r="Z105" s="13">
        <f t="shared" si="39"/>
        <v>4</v>
      </c>
      <c r="AA105" s="13">
        <f t="shared" si="40"/>
        <v>1</v>
      </c>
      <c r="AB105" s="21" t="str">
        <f t="shared" si="41"/>
        <v>周志翰</v>
      </c>
      <c r="AC105" s="21" t="s">
        <v>98</v>
      </c>
      <c r="AD105" s="21">
        <v>2</v>
      </c>
      <c r="AE105" s="21">
        <v>2</v>
      </c>
      <c r="AF105" s="21">
        <v>4</v>
      </c>
      <c r="AG105" s="21">
        <f t="shared" si="42"/>
        <v>8</v>
      </c>
      <c r="AH105" s="20">
        <f t="shared" si="43"/>
        <v>8</v>
      </c>
      <c r="AI105" s="20">
        <f t="shared" si="44"/>
        <v>0</v>
      </c>
    </row>
    <row r="106" spans="1:35" ht="25.5" x14ac:dyDescent="0.2">
      <c r="A106" s="21" t="s">
        <v>99</v>
      </c>
      <c r="B106" s="12">
        <f t="shared" si="15"/>
        <v>0</v>
      </c>
      <c r="C106" s="12">
        <f t="shared" si="16"/>
        <v>0</v>
      </c>
      <c r="D106" s="12">
        <f t="shared" si="17"/>
        <v>1</v>
      </c>
      <c r="E106" s="12">
        <f t="shared" si="18"/>
        <v>0</v>
      </c>
      <c r="F106" s="12">
        <f t="shared" si="19"/>
        <v>0</v>
      </c>
      <c r="G106" s="12">
        <f t="shared" si="20"/>
        <v>0</v>
      </c>
      <c r="H106" s="12">
        <f t="shared" si="21"/>
        <v>0</v>
      </c>
      <c r="I106" s="12">
        <f t="shared" si="22"/>
        <v>0</v>
      </c>
      <c r="J106" s="12">
        <f t="shared" si="23"/>
        <v>4</v>
      </c>
      <c r="K106" s="13">
        <f t="shared" si="24"/>
        <v>1</v>
      </c>
      <c r="L106" s="12">
        <f t="shared" si="25"/>
        <v>0</v>
      </c>
      <c r="M106" s="12">
        <f t="shared" si="26"/>
        <v>0</v>
      </c>
      <c r="N106" s="12">
        <f t="shared" si="27"/>
        <v>0</v>
      </c>
      <c r="O106" s="12">
        <f t="shared" si="28"/>
        <v>1</v>
      </c>
      <c r="P106" s="12">
        <f t="shared" si="29"/>
        <v>1</v>
      </c>
      <c r="Q106" s="12">
        <f t="shared" si="30"/>
        <v>1</v>
      </c>
      <c r="R106" s="12">
        <f t="shared" si="31"/>
        <v>0</v>
      </c>
      <c r="S106" s="12">
        <f t="shared" si="32"/>
        <v>1</v>
      </c>
      <c r="T106" s="12">
        <f t="shared" si="33"/>
        <v>2</v>
      </c>
      <c r="U106" s="13">
        <f t="shared" si="34"/>
        <v>4</v>
      </c>
      <c r="V106" s="12">
        <f t="shared" si="35"/>
        <v>1</v>
      </c>
      <c r="W106" s="12">
        <f t="shared" si="36"/>
        <v>0</v>
      </c>
      <c r="X106" s="12">
        <f t="shared" si="37"/>
        <v>0</v>
      </c>
      <c r="Y106" s="12">
        <f t="shared" si="38"/>
        <v>0</v>
      </c>
      <c r="Z106" s="13">
        <f t="shared" si="39"/>
        <v>0</v>
      </c>
      <c r="AA106" s="13">
        <f t="shared" si="40"/>
        <v>1</v>
      </c>
      <c r="AB106" s="21" t="str">
        <f t="shared" si="41"/>
        <v>杜元文</v>
      </c>
      <c r="AC106" s="21" t="s">
        <v>98</v>
      </c>
      <c r="AD106" s="21">
        <v>4</v>
      </c>
      <c r="AE106" s="21">
        <v>2</v>
      </c>
      <c r="AF106" s="21">
        <v>0</v>
      </c>
      <c r="AG106" s="21">
        <f t="shared" si="42"/>
        <v>6</v>
      </c>
      <c r="AH106" s="20">
        <f t="shared" si="43"/>
        <v>6</v>
      </c>
      <c r="AI106" s="20">
        <f t="shared" si="44"/>
        <v>0</v>
      </c>
    </row>
    <row r="107" spans="1:35" x14ac:dyDescent="0.2">
      <c r="A107" s="21" t="s">
        <v>143</v>
      </c>
      <c r="B107" s="12">
        <f t="shared" si="15"/>
        <v>1</v>
      </c>
      <c r="C107" s="12">
        <f t="shared" si="16"/>
        <v>0</v>
      </c>
      <c r="D107" s="12">
        <f t="shared" si="17"/>
        <v>1</v>
      </c>
      <c r="E107" s="12">
        <f t="shared" si="18"/>
        <v>1</v>
      </c>
      <c r="F107" s="12">
        <f t="shared" si="19"/>
        <v>0</v>
      </c>
      <c r="G107" s="12">
        <f t="shared" si="20"/>
        <v>1</v>
      </c>
      <c r="H107" s="12">
        <f t="shared" si="21"/>
        <v>0</v>
      </c>
      <c r="I107" s="12">
        <f t="shared" si="22"/>
        <v>0</v>
      </c>
      <c r="J107" s="12">
        <f t="shared" si="23"/>
        <v>3</v>
      </c>
      <c r="K107" s="13">
        <f t="shared" si="24"/>
        <v>4</v>
      </c>
      <c r="L107" s="12">
        <f t="shared" si="25"/>
        <v>0</v>
      </c>
      <c r="M107" s="12">
        <f t="shared" si="26"/>
        <v>1</v>
      </c>
      <c r="N107" s="12">
        <f t="shared" si="27"/>
        <v>0</v>
      </c>
      <c r="O107" s="12">
        <f t="shared" si="28"/>
        <v>1</v>
      </c>
      <c r="P107" s="12">
        <f t="shared" si="29"/>
        <v>0</v>
      </c>
      <c r="Q107" s="12">
        <f t="shared" si="30"/>
        <v>1</v>
      </c>
      <c r="R107" s="12">
        <f t="shared" si="31"/>
        <v>1</v>
      </c>
      <c r="S107" s="12">
        <f t="shared" si="32"/>
        <v>0</v>
      </c>
      <c r="T107" s="12">
        <f t="shared" si="33"/>
        <v>4</v>
      </c>
      <c r="U107" s="13">
        <f t="shared" si="34"/>
        <v>4</v>
      </c>
      <c r="V107" s="12">
        <f t="shared" si="35"/>
        <v>0</v>
      </c>
      <c r="W107" s="12">
        <f t="shared" si="36"/>
        <v>1</v>
      </c>
      <c r="X107" s="12">
        <f t="shared" si="37"/>
        <v>1</v>
      </c>
      <c r="Y107" s="12">
        <f t="shared" si="38"/>
        <v>1</v>
      </c>
      <c r="Z107" s="13">
        <f t="shared" si="39"/>
        <v>4</v>
      </c>
      <c r="AA107" s="13">
        <f t="shared" si="40"/>
        <v>3</v>
      </c>
      <c r="AB107" s="21" t="str">
        <f t="shared" si="41"/>
        <v>蕭意茹</v>
      </c>
      <c r="AC107" s="21" t="s">
        <v>47</v>
      </c>
      <c r="AD107" s="21">
        <v>3</v>
      </c>
      <c r="AE107" s="21">
        <v>4</v>
      </c>
      <c r="AF107" s="21">
        <v>4</v>
      </c>
      <c r="AG107" s="21">
        <f t="shared" si="42"/>
        <v>11</v>
      </c>
      <c r="AH107" s="20">
        <f t="shared" si="43"/>
        <v>11</v>
      </c>
      <c r="AI107" s="20">
        <f t="shared" si="44"/>
        <v>0</v>
      </c>
    </row>
    <row r="108" spans="1:35" x14ac:dyDescent="0.2">
      <c r="A108" s="21" t="s">
        <v>155</v>
      </c>
      <c r="B108" s="12">
        <f t="shared" si="15"/>
        <v>1</v>
      </c>
      <c r="C108" s="12">
        <f t="shared" si="16"/>
        <v>1</v>
      </c>
      <c r="D108" s="12">
        <f t="shared" si="17"/>
        <v>0</v>
      </c>
      <c r="E108" s="12">
        <f t="shared" si="18"/>
        <v>1</v>
      </c>
      <c r="F108" s="12">
        <f t="shared" si="19"/>
        <v>0</v>
      </c>
      <c r="G108" s="12">
        <f t="shared" si="20"/>
        <v>0</v>
      </c>
      <c r="H108" s="12">
        <f t="shared" si="21"/>
        <v>0</v>
      </c>
      <c r="I108" s="12">
        <f t="shared" si="22"/>
        <v>0</v>
      </c>
      <c r="J108" s="12">
        <f t="shared" si="23"/>
        <v>2</v>
      </c>
      <c r="K108" s="13">
        <f t="shared" si="24"/>
        <v>3</v>
      </c>
      <c r="L108" s="12">
        <f t="shared" si="25"/>
        <v>1</v>
      </c>
      <c r="M108" s="12">
        <f t="shared" si="26"/>
        <v>1</v>
      </c>
      <c r="N108" s="12">
        <f t="shared" si="27"/>
        <v>1</v>
      </c>
      <c r="O108" s="12">
        <f t="shared" si="28"/>
        <v>1</v>
      </c>
      <c r="P108" s="12">
        <f t="shared" si="29"/>
        <v>1</v>
      </c>
      <c r="Q108" s="12">
        <f t="shared" si="30"/>
        <v>1</v>
      </c>
      <c r="R108" s="12">
        <f t="shared" si="31"/>
        <v>0</v>
      </c>
      <c r="S108" s="12">
        <f t="shared" si="32"/>
        <v>0</v>
      </c>
      <c r="T108" s="12">
        <f t="shared" si="33"/>
        <v>6</v>
      </c>
      <c r="U108" s="13">
        <f t="shared" si="34"/>
        <v>6</v>
      </c>
      <c r="V108" s="12">
        <f t="shared" si="35"/>
        <v>0</v>
      </c>
      <c r="W108" s="12">
        <f t="shared" si="36"/>
        <v>1</v>
      </c>
      <c r="X108" s="12">
        <f t="shared" si="37"/>
        <v>1</v>
      </c>
      <c r="Y108" s="12">
        <f t="shared" si="38"/>
        <v>1</v>
      </c>
      <c r="Z108" s="13">
        <f t="shared" si="39"/>
        <v>4</v>
      </c>
      <c r="AA108" s="13">
        <f t="shared" si="40"/>
        <v>3</v>
      </c>
      <c r="AB108" s="21" t="str">
        <f t="shared" si="41"/>
        <v>盧韻雯</v>
      </c>
      <c r="AC108" s="21" t="s">
        <v>47</v>
      </c>
      <c r="AD108" s="21">
        <v>2</v>
      </c>
      <c r="AE108" s="21">
        <v>6</v>
      </c>
      <c r="AF108" s="21">
        <v>4</v>
      </c>
      <c r="AG108" s="21">
        <f t="shared" si="42"/>
        <v>12</v>
      </c>
      <c r="AH108" s="20">
        <f t="shared" si="43"/>
        <v>12</v>
      </c>
      <c r="AI108" s="20">
        <f t="shared" si="44"/>
        <v>0</v>
      </c>
    </row>
    <row r="109" spans="1:35" x14ac:dyDescent="0.2">
      <c r="A109" s="21" t="s">
        <v>233</v>
      </c>
      <c r="B109" s="12">
        <f t="shared" si="15"/>
        <v>0</v>
      </c>
      <c r="C109" s="12">
        <f t="shared" si="16"/>
        <v>1</v>
      </c>
      <c r="D109" s="12">
        <f t="shared" si="17"/>
        <v>0</v>
      </c>
      <c r="E109" s="12">
        <f t="shared" si="18"/>
        <v>1</v>
      </c>
      <c r="F109" s="12">
        <f t="shared" si="19"/>
        <v>0</v>
      </c>
      <c r="G109" s="12">
        <f t="shared" si="20"/>
        <v>1</v>
      </c>
      <c r="H109" s="12">
        <f t="shared" si="21"/>
        <v>0</v>
      </c>
      <c r="I109" s="12">
        <f t="shared" si="22"/>
        <v>1</v>
      </c>
      <c r="J109" s="12">
        <f t="shared" si="23"/>
        <v>3</v>
      </c>
      <c r="K109" s="13">
        <f t="shared" si="24"/>
        <v>4</v>
      </c>
      <c r="L109" s="12">
        <f t="shared" si="25"/>
        <v>0</v>
      </c>
      <c r="M109" s="12">
        <f t="shared" si="26"/>
        <v>1</v>
      </c>
      <c r="N109" s="12">
        <f t="shared" si="27"/>
        <v>1</v>
      </c>
      <c r="O109" s="12">
        <f t="shared" si="28"/>
        <v>0</v>
      </c>
      <c r="P109" s="12">
        <f t="shared" si="29"/>
        <v>0</v>
      </c>
      <c r="Q109" s="12">
        <f t="shared" si="30"/>
        <v>1</v>
      </c>
      <c r="R109" s="12">
        <f t="shared" si="31"/>
        <v>0</v>
      </c>
      <c r="S109" s="12">
        <f t="shared" si="32"/>
        <v>0</v>
      </c>
      <c r="T109" s="12">
        <f t="shared" si="33"/>
        <v>4</v>
      </c>
      <c r="U109" s="13">
        <f t="shared" si="34"/>
        <v>3</v>
      </c>
      <c r="V109" s="12">
        <f t="shared" si="35"/>
        <v>0</v>
      </c>
      <c r="W109" s="12">
        <f t="shared" si="36"/>
        <v>1</v>
      </c>
      <c r="X109" s="12">
        <f t="shared" si="37"/>
        <v>1</v>
      </c>
      <c r="Y109" s="12">
        <f t="shared" si="38"/>
        <v>1</v>
      </c>
      <c r="Z109" s="13">
        <f t="shared" si="39"/>
        <v>3</v>
      </c>
      <c r="AA109" s="13">
        <f t="shared" si="40"/>
        <v>3</v>
      </c>
      <c r="AB109" s="21" t="str">
        <f t="shared" si="41"/>
        <v>楊蕙如</v>
      </c>
      <c r="AC109" s="21" t="s">
        <v>47</v>
      </c>
      <c r="AD109" s="21">
        <v>3</v>
      </c>
      <c r="AE109" s="21">
        <v>4</v>
      </c>
      <c r="AF109" s="21">
        <v>3</v>
      </c>
      <c r="AG109" s="21">
        <f t="shared" si="42"/>
        <v>10</v>
      </c>
      <c r="AH109" s="20">
        <f t="shared" si="43"/>
        <v>10</v>
      </c>
      <c r="AI109" s="20">
        <f t="shared" si="44"/>
        <v>0</v>
      </c>
    </row>
    <row r="110" spans="1:35" x14ac:dyDescent="0.2">
      <c r="A110" s="21" t="s">
        <v>260</v>
      </c>
      <c r="B110" s="12">
        <f t="shared" si="15"/>
        <v>0</v>
      </c>
      <c r="C110" s="12">
        <f t="shared" si="16"/>
        <v>1</v>
      </c>
      <c r="D110" s="12">
        <f t="shared" si="17"/>
        <v>0</v>
      </c>
      <c r="E110" s="12">
        <f t="shared" si="18"/>
        <v>0</v>
      </c>
      <c r="F110" s="12">
        <f t="shared" si="19"/>
        <v>1</v>
      </c>
      <c r="G110" s="12">
        <f t="shared" si="20"/>
        <v>1</v>
      </c>
      <c r="H110" s="12">
        <f t="shared" si="21"/>
        <v>0</v>
      </c>
      <c r="I110" s="12">
        <f t="shared" si="22"/>
        <v>0</v>
      </c>
      <c r="J110" s="12">
        <f t="shared" si="23"/>
        <v>4</v>
      </c>
      <c r="K110" s="13">
        <f t="shared" si="24"/>
        <v>3</v>
      </c>
      <c r="L110" s="12">
        <f t="shared" si="25"/>
        <v>0</v>
      </c>
      <c r="M110" s="12">
        <f t="shared" si="26"/>
        <v>0</v>
      </c>
      <c r="N110" s="12">
        <f t="shared" si="27"/>
        <v>1</v>
      </c>
      <c r="O110" s="12">
        <f t="shared" si="28"/>
        <v>0</v>
      </c>
      <c r="P110" s="12">
        <f t="shared" si="29"/>
        <v>1</v>
      </c>
      <c r="Q110" s="12">
        <f t="shared" si="30"/>
        <v>1</v>
      </c>
      <c r="R110" s="12">
        <f t="shared" si="31"/>
        <v>0</v>
      </c>
      <c r="S110" s="12">
        <f t="shared" si="32"/>
        <v>0</v>
      </c>
      <c r="T110" s="12">
        <f t="shared" si="33"/>
        <v>2</v>
      </c>
      <c r="U110" s="13">
        <f t="shared" si="34"/>
        <v>3</v>
      </c>
      <c r="V110" s="12">
        <f t="shared" si="35"/>
        <v>0</v>
      </c>
      <c r="W110" s="12">
        <f t="shared" si="36"/>
        <v>1</v>
      </c>
      <c r="X110" s="12">
        <f t="shared" si="37"/>
        <v>1</v>
      </c>
      <c r="Y110" s="12">
        <f t="shared" si="38"/>
        <v>1</v>
      </c>
      <c r="Z110" s="13">
        <f t="shared" si="39"/>
        <v>3</v>
      </c>
      <c r="AA110" s="13">
        <f t="shared" si="40"/>
        <v>3</v>
      </c>
      <c r="AB110" s="21" t="str">
        <f t="shared" si="41"/>
        <v>黃筱凌</v>
      </c>
      <c r="AC110" s="21" t="s">
        <v>47</v>
      </c>
      <c r="AD110" s="21">
        <v>4</v>
      </c>
      <c r="AE110" s="21">
        <v>2</v>
      </c>
      <c r="AF110" s="21">
        <v>3</v>
      </c>
      <c r="AG110" s="21">
        <f t="shared" si="42"/>
        <v>9</v>
      </c>
      <c r="AH110" s="20">
        <f t="shared" si="43"/>
        <v>9</v>
      </c>
      <c r="AI110" s="20">
        <f t="shared" si="44"/>
        <v>0</v>
      </c>
    </row>
    <row r="111" spans="1:35" x14ac:dyDescent="0.2">
      <c r="A111" s="21" t="s">
        <v>230</v>
      </c>
      <c r="B111" s="12">
        <f t="shared" si="15"/>
        <v>0</v>
      </c>
      <c r="C111" s="12">
        <f t="shared" si="16"/>
        <v>1</v>
      </c>
      <c r="D111" s="12">
        <f t="shared" si="17"/>
        <v>0</v>
      </c>
      <c r="E111" s="12">
        <f t="shared" si="18"/>
        <v>1</v>
      </c>
      <c r="F111" s="12">
        <f t="shared" si="19"/>
        <v>0</v>
      </c>
      <c r="G111" s="12">
        <f t="shared" si="20"/>
        <v>1</v>
      </c>
      <c r="H111" s="12">
        <f t="shared" si="21"/>
        <v>0</v>
      </c>
      <c r="I111" s="12">
        <f t="shared" si="22"/>
        <v>1</v>
      </c>
      <c r="J111" s="12">
        <f t="shared" si="23"/>
        <v>5</v>
      </c>
      <c r="K111" s="13">
        <f t="shared" si="24"/>
        <v>4</v>
      </c>
      <c r="L111" s="12">
        <f t="shared" si="25"/>
        <v>1</v>
      </c>
      <c r="M111" s="12">
        <f t="shared" si="26"/>
        <v>0</v>
      </c>
      <c r="N111" s="12">
        <f t="shared" si="27"/>
        <v>1</v>
      </c>
      <c r="O111" s="12">
        <f t="shared" si="28"/>
        <v>0</v>
      </c>
      <c r="P111" s="12">
        <f t="shared" si="29"/>
        <v>1</v>
      </c>
      <c r="Q111" s="12">
        <f t="shared" si="30"/>
        <v>0</v>
      </c>
      <c r="R111" s="12">
        <f t="shared" si="31"/>
        <v>0</v>
      </c>
      <c r="S111" s="12">
        <f t="shared" si="32"/>
        <v>0</v>
      </c>
      <c r="T111" s="12">
        <f t="shared" si="33"/>
        <v>3</v>
      </c>
      <c r="U111" s="13">
        <f t="shared" si="34"/>
        <v>3</v>
      </c>
      <c r="V111" s="12">
        <f t="shared" si="35"/>
        <v>0</v>
      </c>
      <c r="W111" s="12">
        <f t="shared" si="36"/>
        <v>1</v>
      </c>
      <c r="X111" s="12">
        <f t="shared" si="37"/>
        <v>1</v>
      </c>
      <c r="Y111" s="12">
        <f t="shared" si="38"/>
        <v>1</v>
      </c>
      <c r="Z111" s="13">
        <f t="shared" si="39"/>
        <v>2</v>
      </c>
      <c r="AA111" s="13">
        <f t="shared" si="40"/>
        <v>3</v>
      </c>
      <c r="AB111" s="21" t="str">
        <f t="shared" si="41"/>
        <v>黃淑芬</v>
      </c>
      <c r="AC111" s="21" t="s">
        <v>47</v>
      </c>
      <c r="AD111" s="21">
        <v>5</v>
      </c>
      <c r="AE111" s="21">
        <v>3</v>
      </c>
      <c r="AF111" s="21">
        <v>2</v>
      </c>
      <c r="AG111" s="21">
        <f t="shared" si="42"/>
        <v>10</v>
      </c>
      <c r="AH111" s="20">
        <f t="shared" si="43"/>
        <v>10</v>
      </c>
      <c r="AI111" s="20">
        <f t="shared" si="44"/>
        <v>0</v>
      </c>
    </row>
    <row r="112" spans="1:35" x14ac:dyDescent="0.2">
      <c r="A112" s="21" t="s">
        <v>266</v>
      </c>
      <c r="B112" s="12">
        <f t="shared" si="15"/>
        <v>1</v>
      </c>
      <c r="C112" s="12">
        <f t="shared" si="16"/>
        <v>1</v>
      </c>
      <c r="D112" s="12">
        <f t="shared" si="17"/>
        <v>0</v>
      </c>
      <c r="E112" s="12">
        <f t="shared" si="18"/>
        <v>0</v>
      </c>
      <c r="F112" s="12">
        <f t="shared" si="19"/>
        <v>0</v>
      </c>
      <c r="G112" s="12">
        <f t="shared" si="20"/>
        <v>1</v>
      </c>
      <c r="H112" s="12">
        <f t="shared" si="21"/>
        <v>1</v>
      </c>
      <c r="I112" s="12">
        <f t="shared" si="22"/>
        <v>0</v>
      </c>
      <c r="J112" s="12">
        <f t="shared" si="23"/>
        <v>3</v>
      </c>
      <c r="K112" s="13">
        <f t="shared" si="24"/>
        <v>4</v>
      </c>
      <c r="L112" s="12">
        <f t="shared" si="25"/>
        <v>1</v>
      </c>
      <c r="M112" s="12">
        <f t="shared" si="26"/>
        <v>1</v>
      </c>
      <c r="N112" s="12">
        <f t="shared" si="27"/>
        <v>0</v>
      </c>
      <c r="O112" s="12">
        <f t="shared" si="28"/>
        <v>0</v>
      </c>
      <c r="P112" s="12">
        <f t="shared" si="29"/>
        <v>1</v>
      </c>
      <c r="Q112" s="12">
        <f t="shared" si="30"/>
        <v>1</v>
      </c>
      <c r="R112" s="12">
        <f t="shared" si="31"/>
        <v>0</v>
      </c>
      <c r="S112" s="12">
        <f t="shared" si="32"/>
        <v>1</v>
      </c>
      <c r="T112" s="12">
        <f t="shared" si="33"/>
        <v>5</v>
      </c>
      <c r="U112" s="13">
        <f t="shared" si="34"/>
        <v>5</v>
      </c>
      <c r="V112" s="12">
        <f t="shared" si="35"/>
        <v>0</v>
      </c>
      <c r="W112" s="12">
        <f t="shared" si="36"/>
        <v>1</v>
      </c>
      <c r="X112" s="12">
        <f t="shared" si="37"/>
        <v>1</v>
      </c>
      <c r="Y112" s="12">
        <f t="shared" si="38"/>
        <v>1</v>
      </c>
      <c r="Z112" s="13">
        <f t="shared" si="39"/>
        <v>4</v>
      </c>
      <c r="AA112" s="13">
        <f t="shared" si="40"/>
        <v>3</v>
      </c>
      <c r="AB112" s="21" t="str">
        <f t="shared" si="41"/>
        <v>陳德忻</v>
      </c>
      <c r="AC112" s="21" t="s">
        <v>47</v>
      </c>
      <c r="AD112" s="21">
        <v>3</v>
      </c>
      <c r="AE112" s="21">
        <v>5</v>
      </c>
      <c r="AF112" s="21">
        <v>4</v>
      </c>
      <c r="AG112" s="21">
        <f t="shared" si="42"/>
        <v>12</v>
      </c>
      <c r="AH112" s="20">
        <f t="shared" si="43"/>
        <v>12</v>
      </c>
      <c r="AI112" s="20">
        <f t="shared" si="44"/>
        <v>0</v>
      </c>
    </row>
    <row r="113" spans="1:35" x14ac:dyDescent="0.2">
      <c r="A113" s="21" t="s">
        <v>103</v>
      </c>
      <c r="B113" s="12">
        <f t="shared" si="15"/>
        <v>0</v>
      </c>
      <c r="C113" s="12">
        <f t="shared" si="16"/>
        <v>1</v>
      </c>
      <c r="D113" s="12">
        <f t="shared" si="17"/>
        <v>0</v>
      </c>
      <c r="E113" s="12">
        <f t="shared" si="18"/>
        <v>0</v>
      </c>
      <c r="F113" s="12">
        <f t="shared" si="19"/>
        <v>1</v>
      </c>
      <c r="G113" s="12">
        <f t="shared" si="20"/>
        <v>1</v>
      </c>
      <c r="H113" s="12">
        <f t="shared" si="21"/>
        <v>0</v>
      </c>
      <c r="I113" s="12">
        <f t="shared" si="22"/>
        <v>1</v>
      </c>
      <c r="J113" s="12">
        <f t="shared" si="23"/>
        <v>2</v>
      </c>
      <c r="K113" s="13">
        <f t="shared" si="24"/>
        <v>4</v>
      </c>
      <c r="L113" s="12">
        <f t="shared" si="25"/>
        <v>0</v>
      </c>
      <c r="M113" s="12">
        <f t="shared" si="26"/>
        <v>0</v>
      </c>
      <c r="N113" s="12">
        <f t="shared" si="27"/>
        <v>0</v>
      </c>
      <c r="O113" s="12">
        <f t="shared" si="28"/>
        <v>0</v>
      </c>
      <c r="P113" s="12">
        <f t="shared" si="29"/>
        <v>0</v>
      </c>
      <c r="Q113" s="12">
        <f t="shared" si="30"/>
        <v>1</v>
      </c>
      <c r="R113" s="12">
        <f t="shared" si="31"/>
        <v>0</v>
      </c>
      <c r="S113" s="12">
        <f t="shared" si="32"/>
        <v>0</v>
      </c>
      <c r="T113" s="12">
        <f t="shared" si="33"/>
        <v>4</v>
      </c>
      <c r="U113" s="13">
        <f t="shared" si="34"/>
        <v>1</v>
      </c>
      <c r="V113" s="12">
        <f t="shared" si="35"/>
        <v>0</v>
      </c>
      <c r="W113" s="12">
        <f t="shared" si="36"/>
        <v>1</v>
      </c>
      <c r="X113" s="12">
        <f t="shared" si="37"/>
        <v>1</v>
      </c>
      <c r="Y113" s="12">
        <f t="shared" si="38"/>
        <v>1</v>
      </c>
      <c r="Z113" s="13">
        <f t="shared" si="39"/>
        <v>2</v>
      </c>
      <c r="AA113" s="13">
        <f t="shared" si="40"/>
        <v>3</v>
      </c>
      <c r="AB113" s="21" t="str">
        <f t="shared" si="41"/>
        <v>陳嘉盈</v>
      </c>
      <c r="AC113" s="21" t="s">
        <v>47</v>
      </c>
      <c r="AD113" s="21">
        <v>2</v>
      </c>
      <c r="AE113" s="21">
        <v>4</v>
      </c>
      <c r="AF113" s="21">
        <v>2</v>
      </c>
      <c r="AG113" s="21">
        <f t="shared" si="42"/>
        <v>8</v>
      </c>
      <c r="AH113" s="20">
        <f t="shared" si="43"/>
        <v>8</v>
      </c>
      <c r="AI113" s="20">
        <f t="shared" si="44"/>
        <v>0</v>
      </c>
    </row>
    <row r="114" spans="1:35" x14ac:dyDescent="0.2">
      <c r="A114" s="21" t="s">
        <v>71</v>
      </c>
      <c r="B114" s="12">
        <f t="shared" si="15"/>
        <v>1</v>
      </c>
      <c r="C114" s="12">
        <f t="shared" si="16"/>
        <v>1</v>
      </c>
      <c r="D114" s="12">
        <f t="shared" si="17"/>
        <v>0</v>
      </c>
      <c r="E114" s="12">
        <f t="shared" si="18"/>
        <v>1</v>
      </c>
      <c r="F114" s="12">
        <f t="shared" si="19"/>
        <v>1</v>
      </c>
      <c r="G114" s="12">
        <f t="shared" si="20"/>
        <v>1</v>
      </c>
      <c r="H114" s="12">
        <f t="shared" si="21"/>
        <v>0</v>
      </c>
      <c r="I114" s="12">
        <f t="shared" si="22"/>
        <v>0</v>
      </c>
      <c r="J114" s="12">
        <f t="shared" si="23"/>
        <v>5</v>
      </c>
      <c r="K114" s="13">
        <f t="shared" si="24"/>
        <v>5</v>
      </c>
      <c r="L114" s="12">
        <f t="shared" si="25"/>
        <v>1</v>
      </c>
      <c r="M114" s="12">
        <f t="shared" si="26"/>
        <v>1</v>
      </c>
      <c r="N114" s="12">
        <f t="shared" si="27"/>
        <v>0</v>
      </c>
      <c r="O114" s="12">
        <f t="shared" si="28"/>
        <v>1</v>
      </c>
      <c r="P114" s="12">
        <f t="shared" si="29"/>
        <v>1</v>
      </c>
      <c r="Q114" s="12">
        <f t="shared" si="30"/>
        <v>1</v>
      </c>
      <c r="R114" s="12">
        <f t="shared" si="31"/>
        <v>0</v>
      </c>
      <c r="S114" s="12">
        <f t="shared" si="32"/>
        <v>1</v>
      </c>
      <c r="T114" s="12">
        <f t="shared" si="33"/>
        <v>3</v>
      </c>
      <c r="U114" s="13">
        <f t="shared" si="34"/>
        <v>6</v>
      </c>
      <c r="V114" s="12">
        <f t="shared" si="35"/>
        <v>0</v>
      </c>
      <c r="W114" s="12">
        <f t="shared" si="36"/>
        <v>1</v>
      </c>
      <c r="X114" s="12">
        <f t="shared" si="37"/>
        <v>1</v>
      </c>
      <c r="Y114" s="12">
        <f t="shared" si="38"/>
        <v>1</v>
      </c>
      <c r="Z114" s="13">
        <f t="shared" si="39"/>
        <v>6</v>
      </c>
      <c r="AA114" s="13">
        <f t="shared" si="40"/>
        <v>3</v>
      </c>
      <c r="AB114" s="21" t="str">
        <f t="shared" si="41"/>
        <v>陳柏嘉</v>
      </c>
      <c r="AC114" s="21" t="s">
        <v>47</v>
      </c>
      <c r="AD114" s="21">
        <v>5</v>
      </c>
      <c r="AE114" s="21">
        <v>3</v>
      </c>
      <c r="AF114" s="21">
        <v>6</v>
      </c>
      <c r="AG114" s="21">
        <f t="shared" si="42"/>
        <v>14</v>
      </c>
      <c r="AH114" s="20">
        <f t="shared" si="43"/>
        <v>14</v>
      </c>
      <c r="AI114" s="20">
        <f t="shared" si="44"/>
        <v>0</v>
      </c>
    </row>
    <row r="115" spans="1:35" x14ac:dyDescent="0.2">
      <c r="A115" s="21" t="s">
        <v>257</v>
      </c>
      <c r="B115" s="12">
        <f t="shared" si="15"/>
        <v>0</v>
      </c>
      <c r="C115" s="12">
        <f t="shared" si="16"/>
        <v>0</v>
      </c>
      <c r="D115" s="12">
        <f t="shared" si="17"/>
        <v>1</v>
      </c>
      <c r="E115" s="12">
        <f t="shared" si="18"/>
        <v>1</v>
      </c>
      <c r="F115" s="12">
        <f t="shared" si="19"/>
        <v>0</v>
      </c>
      <c r="G115" s="12">
        <f t="shared" si="20"/>
        <v>1</v>
      </c>
      <c r="H115" s="12">
        <f t="shared" si="21"/>
        <v>1</v>
      </c>
      <c r="I115" s="12">
        <f t="shared" si="22"/>
        <v>0</v>
      </c>
      <c r="J115" s="12">
        <f t="shared" si="23"/>
        <v>4</v>
      </c>
      <c r="K115" s="13">
        <f t="shared" si="24"/>
        <v>4</v>
      </c>
      <c r="L115" s="12">
        <f t="shared" si="25"/>
        <v>1</v>
      </c>
      <c r="M115" s="12">
        <f t="shared" si="26"/>
        <v>0</v>
      </c>
      <c r="N115" s="12">
        <f t="shared" si="27"/>
        <v>1</v>
      </c>
      <c r="O115" s="12">
        <f t="shared" si="28"/>
        <v>1</v>
      </c>
      <c r="P115" s="12">
        <f t="shared" si="29"/>
        <v>0</v>
      </c>
      <c r="Q115" s="12">
        <f t="shared" si="30"/>
        <v>0</v>
      </c>
      <c r="R115" s="12">
        <f t="shared" si="31"/>
        <v>1</v>
      </c>
      <c r="S115" s="12">
        <f t="shared" si="32"/>
        <v>0</v>
      </c>
      <c r="T115" s="12">
        <f t="shared" si="33"/>
        <v>3</v>
      </c>
      <c r="U115" s="13">
        <f t="shared" si="34"/>
        <v>4</v>
      </c>
      <c r="V115" s="12">
        <f t="shared" si="35"/>
        <v>0</v>
      </c>
      <c r="W115" s="12">
        <f t="shared" si="36"/>
        <v>1</v>
      </c>
      <c r="X115" s="12">
        <f t="shared" si="37"/>
        <v>1</v>
      </c>
      <c r="Y115" s="12">
        <f t="shared" si="38"/>
        <v>1</v>
      </c>
      <c r="Z115" s="13">
        <f t="shared" si="39"/>
        <v>4</v>
      </c>
      <c r="AA115" s="13">
        <f t="shared" si="40"/>
        <v>3</v>
      </c>
      <c r="AB115" s="21" t="str">
        <f t="shared" si="41"/>
        <v>許熒純</v>
      </c>
      <c r="AC115" s="21" t="s">
        <v>47</v>
      </c>
      <c r="AD115" s="21">
        <v>4</v>
      </c>
      <c r="AE115" s="21">
        <v>3</v>
      </c>
      <c r="AF115" s="21">
        <v>4</v>
      </c>
      <c r="AG115" s="21">
        <f t="shared" si="42"/>
        <v>11</v>
      </c>
      <c r="AH115" s="20">
        <f t="shared" si="43"/>
        <v>11</v>
      </c>
      <c r="AI115" s="20">
        <f t="shared" si="44"/>
        <v>0</v>
      </c>
    </row>
    <row r="116" spans="1:35" x14ac:dyDescent="0.2">
      <c r="A116" s="21" t="s">
        <v>96</v>
      </c>
      <c r="B116" s="12">
        <f t="shared" si="15"/>
        <v>0</v>
      </c>
      <c r="C116" s="12">
        <f t="shared" si="16"/>
        <v>1</v>
      </c>
      <c r="D116" s="12">
        <f t="shared" si="17"/>
        <v>1</v>
      </c>
      <c r="E116" s="12">
        <f t="shared" si="18"/>
        <v>0</v>
      </c>
      <c r="F116" s="12">
        <f t="shared" si="19"/>
        <v>0</v>
      </c>
      <c r="G116" s="12">
        <f t="shared" si="20"/>
        <v>1</v>
      </c>
      <c r="H116" s="12">
        <f t="shared" si="21"/>
        <v>1</v>
      </c>
      <c r="I116" s="12">
        <f t="shared" si="22"/>
        <v>0</v>
      </c>
      <c r="J116" s="12">
        <f t="shared" si="23"/>
        <v>6</v>
      </c>
      <c r="K116" s="13">
        <f t="shared" si="24"/>
        <v>4</v>
      </c>
      <c r="L116" s="12">
        <f t="shared" si="25"/>
        <v>0</v>
      </c>
      <c r="M116" s="12">
        <f t="shared" si="26"/>
        <v>1</v>
      </c>
      <c r="N116" s="12">
        <f t="shared" si="27"/>
        <v>1</v>
      </c>
      <c r="O116" s="12">
        <f t="shared" si="28"/>
        <v>0</v>
      </c>
      <c r="P116" s="12">
        <f t="shared" si="29"/>
        <v>0</v>
      </c>
      <c r="Q116" s="12">
        <f t="shared" si="30"/>
        <v>1</v>
      </c>
      <c r="R116" s="12">
        <f t="shared" si="31"/>
        <v>0</v>
      </c>
      <c r="S116" s="12">
        <f t="shared" si="32"/>
        <v>0</v>
      </c>
      <c r="T116" s="12">
        <f t="shared" si="33"/>
        <v>4</v>
      </c>
      <c r="U116" s="13">
        <f t="shared" si="34"/>
        <v>3</v>
      </c>
      <c r="V116" s="12">
        <f t="shared" si="35"/>
        <v>0</v>
      </c>
      <c r="W116" s="12">
        <f t="shared" si="36"/>
        <v>1</v>
      </c>
      <c r="X116" s="12">
        <f t="shared" si="37"/>
        <v>1</v>
      </c>
      <c r="Y116" s="12">
        <f t="shared" si="38"/>
        <v>1</v>
      </c>
      <c r="Z116" s="13">
        <f t="shared" si="39"/>
        <v>0</v>
      </c>
      <c r="AA116" s="13">
        <f t="shared" si="40"/>
        <v>3</v>
      </c>
      <c r="AB116" s="21" t="str">
        <f t="shared" si="41"/>
        <v>康凱能</v>
      </c>
      <c r="AC116" s="21" t="s">
        <v>47</v>
      </c>
      <c r="AD116" s="21">
        <v>6</v>
      </c>
      <c r="AE116" s="21">
        <v>4</v>
      </c>
      <c r="AF116" s="21">
        <v>0</v>
      </c>
      <c r="AG116" s="21">
        <f t="shared" si="42"/>
        <v>10</v>
      </c>
      <c r="AH116" s="20">
        <f t="shared" si="43"/>
        <v>10</v>
      </c>
      <c r="AI116" s="20">
        <f t="shared" si="44"/>
        <v>0</v>
      </c>
    </row>
    <row r="117" spans="1:35" x14ac:dyDescent="0.2">
      <c r="A117" s="21" t="s">
        <v>141</v>
      </c>
      <c r="B117" s="12">
        <f t="shared" ref="B117:B148" si="45">COUNTIF($B$67:$B$80,A117)+COUNTIF($B$53:$B$63,A117)+COUNTIF($B$39:$B$49,A117)+COUNTIF($B$28:$B$35,A117)+COUNTIF($B$17:$B$24,A117)+COUNTIF($B$6:$B$13,A117)</f>
        <v>0</v>
      </c>
      <c r="C117" s="12">
        <f t="shared" ref="C117:C148" si="46">COUNTIF($C$67:$C$80,A117)+COUNTIF($C$53:$C$63,A117)+COUNTIF($C$39:$C$49,A117)+COUNTIF($C$28:$C$35,A117)+COUNTIF($C$17:$C$24,A117)+COUNTIF($C$6:$C$13,A117)</f>
        <v>1</v>
      </c>
      <c r="D117" s="12">
        <f t="shared" ref="D117:D148" si="47">COUNTIF($D$67:$D$80,A117)+COUNTIF($D$53:$D$63,A117)+COUNTIF($D$39:$D$49,A117)+COUNTIF($D$28:$D$35,A117)+COUNTIF($D$17:$D$24,A117)+COUNTIF($D$6:$D$13,A117)</f>
        <v>1</v>
      </c>
      <c r="E117" s="12">
        <f t="shared" ref="E117:E148" si="48">COUNTIF($E$67:$E$80,A117)+COUNTIF($E$53:$E$63,A117)+COUNTIF($E$39:$E$49,A117)+COUNTIF($E$28:$E$35,A117)+COUNTIF($E$17:$E$24,A117)+COUNTIF($E$6:$E$13,A117)</f>
        <v>0</v>
      </c>
      <c r="F117" s="12">
        <f t="shared" ref="F117:F148" si="49">COUNTIF($F$67:$F$80,A117)+COUNTIF($F$53:$F$63,A117)+COUNTIF($F$39:$F$49,A117)+COUNTIF($F$28:$F$35,A117)+COUNTIF($F$17:$F$24,A117)+COUNTIF($F$6:$F$13,A117)</f>
        <v>1</v>
      </c>
      <c r="G117" s="12">
        <f t="shared" ref="G117:G148" si="50">COUNTIF($G$67:$G$80,A117)+COUNTIF($G$53:$G$63,A117)+COUNTIF($G$39:$G$49,A117)+COUNTIF($G$28:$G$35,A117)+COUNTIF($G$17:$G$24,A117)+COUNTIF($G$6:$G$13,A117)</f>
        <v>1</v>
      </c>
      <c r="H117" s="12">
        <f t="shared" ref="H117:H148" si="51">COUNTIF($H$67:$H$80,A117)+COUNTIF($H$53:$H$63,A117)+COUNTIF($H$39:$H$49,A117)+COUNTIF($H$28:$H$35,A117)+COUNTIF($H$17:$H$24,A117)+COUNTIF($H$6:$H$13,A117)</f>
        <v>0</v>
      </c>
      <c r="I117" s="12">
        <f t="shared" ref="I117:I148" si="52">COUNTIF($I$67:$I$80,A117)+COUNTIF($I$53:$I$63,A117)+COUNTIF($I$39:$I$49,A117)+COUNTIF($I$28:$I$35,A117)+COUNTIF($I$17:$I$24,A117)+COUNTIF($I$6:$I$13,A117)</f>
        <v>1</v>
      </c>
      <c r="J117" s="12">
        <f t="shared" ref="J117:J148" si="53">AD117</f>
        <v>2</v>
      </c>
      <c r="K117" s="13">
        <f t="shared" ref="K117:K148" si="54">SUM(B117:I117)</f>
        <v>5</v>
      </c>
      <c r="L117" s="12">
        <f t="shared" ref="L117:L148" si="55">COUNTIF($L$67:$L$80,A117)+COUNTIF($L$53:$L$63,A117)+COUNTIF($L$39:$L$49,A117)+COUNTIF($L$28:$L$35,A117)+COUNTIF($L$17:$L$24,A117)+COUNTIF($L$6:$L$13,A117)</f>
        <v>0</v>
      </c>
      <c r="M117" s="12">
        <f t="shared" ref="M117:M148" si="56">COUNTIF($M$67:$M$80,A117)+COUNTIF($M$53:$M$63,A117)+COUNTIF($M$39:$M$49,A117)+COUNTIF($M$28:$M$35,A117)+COUNTIF($M$17:$M$24,A117)+COUNTIF($M$6:$M$13,A117)</f>
        <v>0</v>
      </c>
      <c r="N117" s="12">
        <f t="shared" ref="N117:N148" si="57">COUNTIF($N$67:$N$80,A117)+COUNTIF($N$53:$N$63,A117)+COUNTIF($N$39:$N$49,A117)+COUNTIF($N$28:$N$35,A117)+COUNTIF($N$17:$N$24,A117)+COUNTIF($N$6:$N$13,A117)</f>
        <v>0</v>
      </c>
      <c r="O117" s="12">
        <f t="shared" ref="O117:O148" si="58">COUNTIF($O$67:$O$80,A117)+COUNTIF($O$53:$O$63,A117)+COUNTIF($O$39:$O$49,A117)+COUNTIF($O$28:$O$35,A117)+COUNTIF($O$17:$O$23,A117)+COUNTIF($O$6:$O$13,A117)</f>
        <v>1</v>
      </c>
      <c r="P117" s="12">
        <f t="shared" ref="P117:P148" si="59">COUNTIF($P$67:$P$80,A117)+COUNTIF($P$53:$P$63,A117)+COUNTIF($P$39:$P$49,A117)+COUNTIF($P$28:$P$35,A117)+COUNTIF($P$17:$P$24,A117)+COUNTIF($P$6:$P$13,A117)</f>
        <v>0</v>
      </c>
      <c r="Q117" s="12">
        <f t="shared" ref="Q117:Q148" si="60">COUNTIF($Q$67:$Q$80,A117)+COUNTIF($Q$53:$Q$63,A117)+COUNTIF($Q$39:$Q$49,A117)+COUNTIF($Q$28:$Q$35,A117)+COUNTIF($Q$17:$Q$24,A117)+COUNTIF($Q$6:$Q$13,A117)</f>
        <v>1</v>
      </c>
      <c r="R117" s="12">
        <f t="shared" ref="R117:R148" si="61">COUNTIF($R$67:$R$80,A117)+COUNTIF($R$53:$R$63,A117)+COUNTIF($R$39:$R$49,A117)+COUNTIF($R$28:$R$35,A117)+COUNTIF($R$17:$R$24,A117)+COUNTIF($R$6:$R$13,A117)</f>
        <v>1</v>
      </c>
      <c r="S117" s="12">
        <f t="shared" ref="S117:S148" si="62">COUNTIF($S$67:$S$80,A117)+COUNTIF($S$53:$S$63,A117)+COUNTIF($S$39:$S$49,A117)+COUNTIF($S$28:$S$35,A117)+COUNTIF($S$17:$S$24,A117)+COUNTIF($S$6:$S$13,A117)</f>
        <v>0</v>
      </c>
      <c r="T117" s="12">
        <f t="shared" ref="T117:T148" si="63">AE117</f>
        <v>5</v>
      </c>
      <c r="U117" s="13">
        <f t="shared" ref="U117:U148" si="64">SUM(L117:S117)</f>
        <v>3</v>
      </c>
      <c r="V117" s="12">
        <f t="shared" ref="V117:V148" si="65">COUNTIF($V$67:$V$80,A117)+COUNTIF($V$53:$V$63,A117)+COUNTIF($V$39:$V$49,A117)+COUNTIF($V$28:$V$35,A117)+COUNTIF($V$17:$V$24,A117)+COUNTIF($V$6:$V$13,A117)</f>
        <v>0</v>
      </c>
      <c r="W117" s="12">
        <f t="shared" ref="W117:W148" si="66">COUNTIF($W$67:$W$80,A117)+COUNTIF($W$53:$W$63,A117)+COUNTIF($W$39:$W$49,A117)+COUNTIF($W$28:$W$35,A117)+COUNTIF($W$17:$W$24,A117)+COUNTIF($W$6:$W$13,A117)</f>
        <v>1</v>
      </c>
      <c r="X117" s="12">
        <f t="shared" ref="X117:X148" si="67">COUNTIF($X$67:$X$80,A117)+COUNTIF($X$53:$X$63,A117)+COUNTIF($X$39:$X$49,A117)+COUNTIF($X$28:$X$35,A117)+COUNTIF($X$17:$X$24,A117)+COUNTIF($X$6:$X$13,A117)</f>
        <v>1</v>
      </c>
      <c r="Y117" s="12">
        <f t="shared" ref="Y117:Y148" si="68">COUNTIF($X$67:$X$80,A117)+COUNTIF($X$53:$X$63,A117)+COUNTIF($X$39:$X$49,A117)+COUNTIF($X$28:$X$35,A117)+COUNTIF($X$17:$X$24,A117)+COUNTIF($X$6:$X$13,A117)</f>
        <v>1</v>
      </c>
      <c r="Z117" s="13">
        <f t="shared" ref="Z117:Z148" si="69">AF117</f>
        <v>4</v>
      </c>
      <c r="AA117" s="13">
        <f t="shared" ref="AA117:AA148" si="70">SUM(V117:Y117)</f>
        <v>3</v>
      </c>
      <c r="AB117" s="21" t="str">
        <f t="shared" ref="AB117:AB148" si="71">A117</f>
        <v>徐雯琪</v>
      </c>
      <c r="AC117" s="21" t="s">
        <v>47</v>
      </c>
      <c r="AD117" s="21">
        <v>2</v>
      </c>
      <c r="AE117" s="21">
        <v>5</v>
      </c>
      <c r="AF117" s="21">
        <v>4</v>
      </c>
      <c r="AG117" s="21">
        <f t="shared" ref="AG117:AG148" si="72">SUM(AD117:AF117)</f>
        <v>11</v>
      </c>
      <c r="AH117" s="20">
        <f t="shared" ref="AH117:AH148" si="73">K117+U117+AA117</f>
        <v>11</v>
      </c>
      <c r="AI117" s="20">
        <f t="shared" ref="AI117:AI148" si="74">AH117-AG117</f>
        <v>0</v>
      </c>
    </row>
    <row r="118" spans="1:35" x14ac:dyDescent="0.2">
      <c r="A118" s="21" t="s">
        <v>239</v>
      </c>
      <c r="B118" s="12">
        <f t="shared" si="45"/>
        <v>0</v>
      </c>
      <c r="C118" s="12">
        <f t="shared" si="46"/>
        <v>0</v>
      </c>
      <c r="D118" s="12">
        <f t="shared" si="47"/>
        <v>0</v>
      </c>
      <c r="E118" s="12">
        <f t="shared" si="48"/>
        <v>0</v>
      </c>
      <c r="F118" s="12">
        <f t="shared" si="49"/>
        <v>0</v>
      </c>
      <c r="G118" s="12">
        <f t="shared" si="50"/>
        <v>1</v>
      </c>
      <c r="H118" s="12">
        <f t="shared" si="51"/>
        <v>0</v>
      </c>
      <c r="I118" s="12">
        <f t="shared" si="52"/>
        <v>1</v>
      </c>
      <c r="J118" s="12">
        <f t="shared" si="53"/>
        <v>3</v>
      </c>
      <c r="K118" s="13">
        <f t="shared" si="54"/>
        <v>2</v>
      </c>
      <c r="L118" s="12">
        <f t="shared" si="55"/>
        <v>1</v>
      </c>
      <c r="M118" s="12">
        <f t="shared" si="56"/>
        <v>0</v>
      </c>
      <c r="N118" s="12">
        <f t="shared" si="57"/>
        <v>1</v>
      </c>
      <c r="O118" s="12">
        <f t="shared" si="58"/>
        <v>0</v>
      </c>
      <c r="P118" s="12">
        <f t="shared" si="59"/>
        <v>1</v>
      </c>
      <c r="Q118" s="12">
        <f t="shared" si="60"/>
        <v>0</v>
      </c>
      <c r="R118" s="12">
        <f t="shared" si="61"/>
        <v>0</v>
      </c>
      <c r="S118" s="12">
        <f t="shared" si="62"/>
        <v>1</v>
      </c>
      <c r="T118" s="12">
        <f t="shared" si="63"/>
        <v>3</v>
      </c>
      <c r="U118" s="13">
        <f t="shared" si="64"/>
        <v>4</v>
      </c>
      <c r="V118" s="12">
        <f t="shared" si="65"/>
        <v>0</v>
      </c>
      <c r="W118" s="12">
        <f t="shared" si="66"/>
        <v>1</v>
      </c>
      <c r="X118" s="12">
        <f t="shared" si="67"/>
        <v>1</v>
      </c>
      <c r="Y118" s="12">
        <f t="shared" si="68"/>
        <v>1</v>
      </c>
      <c r="Z118" s="13">
        <f t="shared" si="69"/>
        <v>3</v>
      </c>
      <c r="AA118" s="13">
        <f t="shared" si="70"/>
        <v>3</v>
      </c>
      <c r="AB118" s="21" t="str">
        <f t="shared" si="71"/>
        <v>徐莉雯</v>
      </c>
      <c r="AC118" s="21" t="s">
        <v>47</v>
      </c>
      <c r="AD118" s="21">
        <v>3</v>
      </c>
      <c r="AE118" s="21">
        <v>3</v>
      </c>
      <c r="AF118" s="21">
        <v>3</v>
      </c>
      <c r="AG118" s="21">
        <f t="shared" si="72"/>
        <v>9</v>
      </c>
      <c r="AH118" s="20">
        <f t="shared" si="73"/>
        <v>9</v>
      </c>
      <c r="AI118" s="20">
        <f t="shared" si="74"/>
        <v>0</v>
      </c>
    </row>
    <row r="119" spans="1:35" x14ac:dyDescent="0.2">
      <c r="A119" s="21" t="s">
        <v>48</v>
      </c>
      <c r="B119" s="12">
        <f t="shared" si="45"/>
        <v>0</v>
      </c>
      <c r="C119" s="12">
        <f t="shared" si="46"/>
        <v>1</v>
      </c>
      <c r="D119" s="12">
        <f t="shared" si="47"/>
        <v>1</v>
      </c>
      <c r="E119" s="12">
        <f t="shared" si="48"/>
        <v>0</v>
      </c>
      <c r="F119" s="12">
        <f t="shared" si="49"/>
        <v>1</v>
      </c>
      <c r="G119" s="12">
        <f t="shared" si="50"/>
        <v>1</v>
      </c>
      <c r="H119" s="12">
        <f t="shared" si="51"/>
        <v>0</v>
      </c>
      <c r="I119" s="12">
        <f t="shared" si="52"/>
        <v>0</v>
      </c>
      <c r="J119" s="12">
        <f t="shared" si="53"/>
        <v>4</v>
      </c>
      <c r="K119" s="13">
        <f t="shared" si="54"/>
        <v>4</v>
      </c>
      <c r="L119" s="12">
        <f t="shared" si="55"/>
        <v>0</v>
      </c>
      <c r="M119" s="12">
        <f t="shared" si="56"/>
        <v>0</v>
      </c>
      <c r="N119" s="12">
        <f t="shared" si="57"/>
        <v>1</v>
      </c>
      <c r="O119" s="12">
        <f t="shared" si="58"/>
        <v>1</v>
      </c>
      <c r="P119" s="12">
        <f t="shared" si="59"/>
        <v>0</v>
      </c>
      <c r="Q119" s="12">
        <f t="shared" si="60"/>
        <v>0</v>
      </c>
      <c r="R119" s="12">
        <f t="shared" si="61"/>
        <v>0</v>
      </c>
      <c r="S119" s="12">
        <f t="shared" si="62"/>
        <v>0</v>
      </c>
      <c r="T119" s="12">
        <f t="shared" si="63"/>
        <v>2</v>
      </c>
      <c r="U119" s="13">
        <f t="shared" si="64"/>
        <v>2</v>
      </c>
      <c r="V119" s="12">
        <f t="shared" si="65"/>
        <v>0</v>
      </c>
      <c r="W119" s="12">
        <f t="shared" si="66"/>
        <v>1</v>
      </c>
      <c r="X119" s="12">
        <f t="shared" si="67"/>
        <v>1</v>
      </c>
      <c r="Y119" s="12">
        <f t="shared" si="68"/>
        <v>1</v>
      </c>
      <c r="Z119" s="13">
        <f t="shared" si="69"/>
        <v>3</v>
      </c>
      <c r="AA119" s="13">
        <f t="shared" si="70"/>
        <v>3</v>
      </c>
      <c r="AB119" s="21" t="str">
        <f t="shared" si="71"/>
        <v>柯秀真</v>
      </c>
      <c r="AC119" s="21" t="s">
        <v>47</v>
      </c>
      <c r="AD119" s="21">
        <v>4</v>
      </c>
      <c r="AE119" s="21">
        <v>2</v>
      </c>
      <c r="AF119" s="21">
        <v>3</v>
      </c>
      <c r="AG119" s="21">
        <f t="shared" si="72"/>
        <v>9</v>
      </c>
      <c r="AH119" s="20">
        <f t="shared" si="73"/>
        <v>9</v>
      </c>
      <c r="AI119" s="20">
        <f t="shared" si="74"/>
        <v>0</v>
      </c>
    </row>
    <row r="120" spans="1:35" x14ac:dyDescent="0.2">
      <c r="A120" s="21" t="s">
        <v>304</v>
      </c>
      <c r="B120" s="12">
        <f t="shared" si="45"/>
        <v>0</v>
      </c>
      <c r="C120" s="12">
        <f t="shared" si="46"/>
        <v>0</v>
      </c>
      <c r="D120" s="12">
        <f t="shared" si="47"/>
        <v>1</v>
      </c>
      <c r="E120" s="12">
        <f t="shared" si="48"/>
        <v>0</v>
      </c>
      <c r="F120" s="12">
        <f t="shared" si="49"/>
        <v>0</v>
      </c>
      <c r="G120" s="12">
        <f t="shared" si="50"/>
        <v>0</v>
      </c>
      <c r="H120" s="12">
        <f t="shared" si="51"/>
        <v>1</v>
      </c>
      <c r="I120" s="12">
        <f t="shared" si="52"/>
        <v>1</v>
      </c>
      <c r="J120" s="12">
        <f t="shared" si="53"/>
        <v>3</v>
      </c>
      <c r="K120" s="13">
        <f t="shared" si="54"/>
        <v>3</v>
      </c>
      <c r="L120" s="12">
        <f t="shared" si="55"/>
        <v>0</v>
      </c>
      <c r="M120" s="12">
        <f t="shared" si="56"/>
        <v>0</v>
      </c>
      <c r="N120" s="12">
        <f t="shared" si="57"/>
        <v>1</v>
      </c>
      <c r="O120" s="12">
        <f t="shared" si="58"/>
        <v>1</v>
      </c>
      <c r="P120" s="12">
        <f t="shared" si="59"/>
        <v>0</v>
      </c>
      <c r="Q120" s="12">
        <f t="shared" si="60"/>
        <v>0</v>
      </c>
      <c r="R120" s="12">
        <f t="shared" si="61"/>
        <v>0</v>
      </c>
      <c r="S120" s="12">
        <f t="shared" si="62"/>
        <v>0</v>
      </c>
      <c r="T120" s="12">
        <f t="shared" si="63"/>
        <v>3</v>
      </c>
      <c r="U120" s="13">
        <f t="shared" si="64"/>
        <v>2</v>
      </c>
      <c r="V120" s="12">
        <f t="shared" si="65"/>
        <v>0</v>
      </c>
      <c r="W120" s="12">
        <f t="shared" si="66"/>
        <v>1</v>
      </c>
      <c r="X120" s="12">
        <f t="shared" si="67"/>
        <v>1</v>
      </c>
      <c r="Y120" s="12">
        <f t="shared" si="68"/>
        <v>1</v>
      </c>
      <c r="Z120" s="13">
        <f t="shared" si="69"/>
        <v>2</v>
      </c>
      <c r="AA120" s="13">
        <f t="shared" si="70"/>
        <v>3</v>
      </c>
      <c r="AB120" s="21" t="str">
        <f t="shared" si="71"/>
        <v>林義彬</v>
      </c>
      <c r="AC120" s="21" t="s">
        <v>47</v>
      </c>
      <c r="AD120" s="21">
        <v>3</v>
      </c>
      <c r="AE120" s="21">
        <v>3</v>
      </c>
      <c r="AF120" s="21">
        <v>2</v>
      </c>
      <c r="AG120" s="21">
        <f t="shared" si="72"/>
        <v>8</v>
      </c>
      <c r="AH120" s="20">
        <f t="shared" si="73"/>
        <v>8</v>
      </c>
      <c r="AI120" s="20">
        <f t="shared" si="74"/>
        <v>0</v>
      </c>
    </row>
    <row r="121" spans="1:35" x14ac:dyDescent="0.2">
      <c r="A121" s="21" t="s">
        <v>298</v>
      </c>
      <c r="B121" s="12">
        <f t="shared" si="45"/>
        <v>1</v>
      </c>
      <c r="C121" s="12">
        <f t="shared" si="46"/>
        <v>1</v>
      </c>
      <c r="D121" s="12">
        <f t="shared" si="47"/>
        <v>0</v>
      </c>
      <c r="E121" s="12">
        <f t="shared" si="48"/>
        <v>0</v>
      </c>
      <c r="F121" s="12">
        <f t="shared" si="49"/>
        <v>1</v>
      </c>
      <c r="G121" s="12">
        <f t="shared" si="50"/>
        <v>0</v>
      </c>
      <c r="H121" s="12">
        <f t="shared" si="51"/>
        <v>1</v>
      </c>
      <c r="I121" s="12">
        <f t="shared" si="52"/>
        <v>0</v>
      </c>
      <c r="J121" s="12">
        <f t="shared" si="53"/>
        <v>4</v>
      </c>
      <c r="K121" s="13">
        <f t="shared" si="54"/>
        <v>4</v>
      </c>
      <c r="L121" s="12">
        <f t="shared" si="55"/>
        <v>0</v>
      </c>
      <c r="M121" s="12">
        <f t="shared" si="56"/>
        <v>1</v>
      </c>
      <c r="N121" s="12">
        <f t="shared" si="57"/>
        <v>0</v>
      </c>
      <c r="O121" s="12">
        <f t="shared" si="58"/>
        <v>0</v>
      </c>
      <c r="P121" s="12">
        <f t="shared" si="59"/>
        <v>1</v>
      </c>
      <c r="Q121" s="12">
        <f t="shared" si="60"/>
        <v>1</v>
      </c>
      <c r="R121" s="12">
        <f t="shared" si="61"/>
        <v>0</v>
      </c>
      <c r="S121" s="12">
        <f t="shared" si="62"/>
        <v>0</v>
      </c>
      <c r="T121" s="12">
        <f t="shared" si="63"/>
        <v>3</v>
      </c>
      <c r="U121" s="13">
        <f t="shared" si="64"/>
        <v>3</v>
      </c>
      <c r="V121" s="12">
        <f t="shared" si="65"/>
        <v>0</v>
      </c>
      <c r="W121" s="12">
        <f t="shared" si="66"/>
        <v>1</v>
      </c>
      <c r="X121" s="12">
        <f t="shared" si="67"/>
        <v>1</v>
      </c>
      <c r="Y121" s="12">
        <f t="shared" si="68"/>
        <v>1</v>
      </c>
      <c r="Z121" s="13">
        <f t="shared" si="69"/>
        <v>3</v>
      </c>
      <c r="AA121" s="13">
        <f t="shared" si="70"/>
        <v>3</v>
      </c>
      <c r="AB121" s="21" t="str">
        <f t="shared" si="71"/>
        <v>林秀濃</v>
      </c>
      <c r="AC121" s="21" t="s">
        <v>47</v>
      </c>
      <c r="AD121" s="21">
        <v>4</v>
      </c>
      <c r="AE121" s="21">
        <v>3</v>
      </c>
      <c r="AF121" s="21">
        <v>3</v>
      </c>
      <c r="AG121" s="21">
        <f t="shared" si="72"/>
        <v>10</v>
      </c>
      <c r="AH121" s="20">
        <f t="shared" si="73"/>
        <v>10</v>
      </c>
      <c r="AI121" s="20">
        <f t="shared" si="74"/>
        <v>0</v>
      </c>
    </row>
    <row r="122" spans="1:35" x14ac:dyDescent="0.2">
      <c r="A122" s="21" t="s">
        <v>168</v>
      </c>
      <c r="B122" s="12">
        <f t="shared" si="45"/>
        <v>1</v>
      </c>
      <c r="C122" s="12">
        <f t="shared" si="46"/>
        <v>0</v>
      </c>
      <c r="D122" s="12">
        <f t="shared" si="47"/>
        <v>1</v>
      </c>
      <c r="E122" s="12">
        <f t="shared" si="48"/>
        <v>1</v>
      </c>
      <c r="F122" s="12">
        <f t="shared" si="49"/>
        <v>1</v>
      </c>
      <c r="G122" s="12">
        <f t="shared" si="50"/>
        <v>0</v>
      </c>
      <c r="H122" s="12">
        <f t="shared" si="51"/>
        <v>1</v>
      </c>
      <c r="I122" s="12">
        <f t="shared" si="52"/>
        <v>0</v>
      </c>
      <c r="J122" s="12">
        <f t="shared" si="53"/>
        <v>3</v>
      </c>
      <c r="K122" s="13">
        <f t="shared" si="54"/>
        <v>5</v>
      </c>
      <c r="L122" s="12">
        <f t="shared" si="55"/>
        <v>0</v>
      </c>
      <c r="M122" s="12">
        <f t="shared" si="56"/>
        <v>0</v>
      </c>
      <c r="N122" s="12">
        <f t="shared" si="57"/>
        <v>1</v>
      </c>
      <c r="O122" s="12">
        <f t="shared" si="58"/>
        <v>1</v>
      </c>
      <c r="P122" s="12">
        <f t="shared" si="59"/>
        <v>1</v>
      </c>
      <c r="Q122" s="12">
        <f t="shared" si="60"/>
        <v>0</v>
      </c>
      <c r="R122" s="12">
        <f t="shared" si="61"/>
        <v>1</v>
      </c>
      <c r="S122" s="12">
        <f t="shared" si="62"/>
        <v>0</v>
      </c>
      <c r="T122" s="12">
        <f t="shared" si="63"/>
        <v>6</v>
      </c>
      <c r="U122" s="13">
        <f t="shared" si="64"/>
        <v>4</v>
      </c>
      <c r="V122" s="12">
        <f t="shared" si="65"/>
        <v>0</v>
      </c>
      <c r="W122" s="12">
        <f t="shared" si="66"/>
        <v>1</v>
      </c>
      <c r="X122" s="12">
        <f t="shared" si="67"/>
        <v>1</v>
      </c>
      <c r="Y122" s="12">
        <f t="shared" si="68"/>
        <v>1</v>
      </c>
      <c r="Z122" s="13">
        <f t="shared" si="69"/>
        <v>3</v>
      </c>
      <c r="AA122" s="13">
        <f t="shared" si="70"/>
        <v>3</v>
      </c>
      <c r="AB122" s="21" t="str">
        <f t="shared" si="71"/>
        <v>李倩如</v>
      </c>
      <c r="AC122" s="21" t="s">
        <v>47</v>
      </c>
      <c r="AD122" s="21">
        <v>3</v>
      </c>
      <c r="AE122" s="21">
        <v>6</v>
      </c>
      <c r="AF122" s="21">
        <v>3</v>
      </c>
      <c r="AG122" s="21">
        <f t="shared" si="72"/>
        <v>12</v>
      </c>
      <c r="AH122" s="20">
        <f t="shared" si="73"/>
        <v>12</v>
      </c>
      <c r="AI122" s="20">
        <f t="shared" si="74"/>
        <v>0</v>
      </c>
    </row>
    <row r="123" spans="1:35" x14ac:dyDescent="0.2">
      <c r="A123" s="21" t="s">
        <v>236</v>
      </c>
      <c r="B123" s="12">
        <f t="shared" si="45"/>
        <v>1</v>
      </c>
      <c r="C123" s="12">
        <f t="shared" si="46"/>
        <v>1</v>
      </c>
      <c r="D123" s="12">
        <f t="shared" si="47"/>
        <v>0</v>
      </c>
      <c r="E123" s="12">
        <f t="shared" si="48"/>
        <v>0</v>
      </c>
      <c r="F123" s="12">
        <f t="shared" si="49"/>
        <v>0</v>
      </c>
      <c r="G123" s="12">
        <f t="shared" si="50"/>
        <v>1</v>
      </c>
      <c r="H123" s="12">
        <f t="shared" si="51"/>
        <v>1</v>
      </c>
      <c r="I123" s="12">
        <f t="shared" si="52"/>
        <v>0</v>
      </c>
      <c r="J123" s="12">
        <f t="shared" si="53"/>
        <v>2</v>
      </c>
      <c r="K123" s="13">
        <f t="shared" si="54"/>
        <v>4</v>
      </c>
      <c r="L123" s="12">
        <f t="shared" si="55"/>
        <v>0</v>
      </c>
      <c r="M123" s="12">
        <f t="shared" si="56"/>
        <v>0</v>
      </c>
      <c r="N123" s="12">
        <f t="shared" si="57"/>
        <v>0</v>
      </c>
      <c r="O123" s="12">
        <f t="shared" si="58"/>
        <v>0</v>
      </c>
      <c r="P123" s="12">
        <f t="shared" si="59"/>
        <v>0</v>
      </c>
      <c r="Q123" s="12">
        <f t="shared" si="60"/>
        <v>1</v>
      </c>
      <c r="R123" s="12">
        <f t="shared" si="61"/>
        <v>1</v>
      </c>
      <c r="S123" s="12">
        <f t="shared" si="62"/>
        <v>0</v>
      </c>
      <c r="T123" s="12">
        <f t="shared" si="63"/>
        <v>3</v>
      </c>
      <c r="U123" s="13">
        <f t="shared" si="64"/>
        <v>2</v>
      </c>
      <c r="V123" s="12">
        <f t="shared" si="65"/>
        <v>0</v>
      </c>
      <c r="W123" s="12">
        <f t="shared" si="66"/>
        <v>1</v>
      </c>
      <c r="X123" s="12">
        <f t="shared" si="67"/>
        <v>1</v>
      </c>
      <c r="Y123" s="12">
        <f t="shared" si="68"/>
        <v>1</v>
      </c>
      <c r="Z123" s="13">
        <f t="shared" si="69"/>
        <v>4</v>
      </c>
      <c r="AA123" s="13">
        <f t="shared" si="70"/>
        <v>3</v>
      </c>
      <c r="AB123" s="21" t="str">
        <f t="shared" si="71"/>
        <v>李昭蓉</v>
      </c>
      <c r="AC123" s="21" t="s">
        <v>47</v>
      </c>
      <c r="AD123" s="21">
        <v>2</v>
      </c>
      <c r="AE123" s="21">
        <v>3</v>
      </c>
      <c r="AF123" s="21">
        <v>4</v>
      </c>
      <c r="AG123" s="21">
        <f t="shared" si="72"/>
        <v>9</v>
      </c>
      <c r="AH123" s="20">
        <f t="shared" si="73"/>
        <v>9</v>
      </c>
      <c r="AI123" s="20">
        <f t="shared" si="74"/>
        <v>0</v>
      </c>
    </row>
    <row r="124" spans="1:35" x14ac:dyDescent="0.2">
      <c r="A124" s="21" t="s">
        <v>139</v>
      </c>
      <c r="B124" s="12">
        <f t="shared" si="45"/>
        <v>1</v>
      </c>
      <c r="C124" s="12">
        <f t="shared" si="46"/>
        <v>0</v>
      </c>
      <c r="D124" s="12">
        <f t="shared" si="47"/>
        <v>1</v>
      </c>
      <c r="E124" s="12">
        <f t="shared" si="48"/>
        <v>0</v>
      </c>
      <c r="F124" s="12">
        <f t="shared" si="49"/>
        <v>1</v>
      </c>
      <c r="G124" s="12">
        <f t="shared" si="50"/>
        <v>1</v>
      </c>
      <c r="H124" s="12">
        <f t="shared" si="51"/>
        <v>0</v>
      </c>
      <c r="I124" s="12">
        <f t="shared" si="52"/>
        <v>1</v>
      </c>
      <c r="J124" s="12">
        <f t="shared" si="53"/>
        <v>4</v>
      </c>
      <c r="K124" s="13">
        <f t="shared" si="54"/>
        <v>5</v>
      </c>
      <c r="L124" s="12">
        <f t="shared" si="55"/>
        <v>0</v>
      </c>
      <c r="M124" s="12">
        <f t="shared" si="56"/>
        <v>0</v>
      </c>
      <c r="N124" s="12">
        <f t="shared" si="57"/>
        <v>0</v>
      </c>
      <c r="O124" s="12">
        <f t="shared" si="58"/>
        <v>0</v>
      </c>
      <c r="P124" s="12">
        <f t="shared" si="59"/>
        <v>0</v>
      </c>
      <c r="Q124" s="12">
        <f t="shared" si="60"/>
        <v>1</v>
      </c>
      <c r="R124" s="12">
        <f t="shared" si="61"/>
        <v>1</v>
      </c>
      <c r="S124" s="12">
        <f t="shared" si="62"/>
        <v>0</v>
      </c>
      <c r="T124" s="12">
        <f t="shared" si="63"/>
        <v>3</v>
      </c>
      <c r="U124" s="13">
        <f t="shared" si="64"/>
        <v>2</v>
      </c>
      <c r="V124" s="12">
        <f t="shared" si="65"/>
        <v>0</v>
      </c>
      <c r="W124" s="12">
        <f t="shared" si="66"/>
        <v>1</v>
      </c>
      <c r="X124" s="12">
        <f t="shared" si="67"/>
        <v>1</v>
      </c>
      <c r="Y124" s="12">
        <f t="shared" si="68"/>
        <v>1</v>
      </c>
      <c r="Z124" s="13">
        <f t="shared" si="69"/>
        <v>3</v>
      </c>
      <c r="AA124" s="13">
        <f t="shared" si="70"/>
        <v>3</v>
      </c>
      <c r="AB124" s="21" t="str">
        <f t="shared" si="71"/>
        <v>江丕得</v>
      </c>
      <c r="AC124" s="21" t="s">
        <v>47</v>
      </c>
      <c r="AD124" s="21">
        <v>4</v>
      </c>
      <c r="AE124" s="21">
        <v>3</v>
      </c>
      <c r="AF124" s="21">
        <v>3</v>
      </c>
      <c r="AG124" s="21">
        <f t="shared" si="72"/>
        <v>10</v>
      </c>
      <c r="AH124" s="20">
        <f t="shared" si="73"/>
        <v>10</v>
      </c>
      <c r="AI124" s="20">
        <f t="shared" si="74"/>
        <v>0</v>
      </c>
    </row>
    <row r="125" spans="1:35" x14ac:dyDescent="0.2">
      <c r="A125" s="21" t="s">
        <v>145</v>
      </c>
      <c r="B125" s="12">
        <f t="shared" si="45"/>
        <v>1</v>
      </c>
      <c r="C125" s="12">
        <f t="shared" si="46"/>
        <v>0</v>
      </c>
      <c r="D125" s="12">
        <f t="shared" si="47"/>
        <v>0</v>
      </c>
      <c r="E125" s="12">
        <f t="shared" si="48"/>
        <v>0</v>
      </c>
      <c r="F125" s="12">
        <f t="shared" si="49"/>
        <v>1</v>
      </c>
      <c r="G125" s="12">
        <f t="shared" si="50"/>
        <v>0</v>
      </c>
      <c r="H125" s="12">
        <f t="shared" si="51"/>
        <v>1</v>
      </c>
      <c r="I125" s="12">
        <f t="shared" si="52"/>
        <v>0</v>
      </c>
      <c r="J125" s="12">
        <f t="shared" si="53"/>
        <v>1</v>
      </c>
      <c r="K125" s="13">
        <f t="shared" si="54"/>
        <v>3</v>
      </c>
      <c r="L125" s="12">
        <f t="shared" si="55"/>
        <v>0</v>
      </c>
      <c r="M125" s="12">
        <f t="shared" si="56"/>
        <v>0</v>
      </c>
      <c r="N125" s="12">
        <f t="shared" si="57"/>
        <v>1</v>
      </c>
      <c r="O125" s="12">
        <f t="shared" si="58"/>
        <v>0</v>
      </c>
      <c r="P125" s="12">
        <f t="shared" si="59"/>
        <v>0</v>
      </c>
      <c r="Q125" s="12">
        <f t="shared" si="60"/>
        <v>0</v>
      </c>
      <c r="R125" s="12">
        <f t="shared" si="61"/>
        <v>1</v>
      </c>
      <c r="S125" s="12">
        <f t="shared" si="62"/>
        <v>0</v>
      </c>
      <c r="T125" s="12">
        <f t="shared" si="63"/>
        <v>2</v>
      </c>
      <c r="U125" s="13">
        <f t="shared" si="64"/>
        <v>2</v>
      </c>
      <c r="V125" s="12">
        <f t="shared" si="65"/>
        <v>0</v>
      </c>
      <c r="W125" s="12">
        <f t="shared" si="66"/>
        <v>1</v>
      </c>
      <c r="X125" s="12">
        <f t="shared" si="67"/>
        <v>1</v>
      </c>
      <c r="Y125" s="12">
        <f t="shared" si="68"/>
        <v>1</v>
      </c>
      <c r="Z125" s="13">
        <f t="shared" si="69"/>
        <v>5</v>
      </c>
      <c r="AA125" s="13">
        <f t="shared" si="70"/>
        <v>3</v>
      </c>
      <c r="AB125" s="21" t="str">
        <f t="shared" si="71"/>
        <v>王鎂欣</v>
      </c>
      <c r="AC125" s="21" t="s">
        <v>47</v>
      </c>
      <c r="AD125" s="21">
        <v>1</v>
      </c>
      <c r="AE125" s="21">
        <v>2</v>
      </c>
      <c r="AF125" s="21">
        <v>5</v>
      </c>
      <c r="AG125" s="21">
        <f t="shared" si="72"/>
        <v>8</v>
      </c>
      <c r="AH125" s="20">
        <f t="shared" si="73"/>
        <v>8</v>
      </c>
      <c r="AI125" s="20">
        <f t="shared" si="74"/>
        <v>0</v>
      </c>
    </row>
    <row r="126" spans="1:35" x14ac:dyDescent="0.2">
      <c r="A126" s="21" t="s">
        <v>263</v>
      </c>
      <c r="B126" s="12">
        <f t="shared" si="45"/>
        <v>0</v>
      </c>
      <c r="C126" s="12">
        <f t="shared" si="46"/>
        <v>0</v>
      </c>
      <c r="D126" s="12">
        <f t="shared" si="47"/>
        <v>0</v>
      </c>
      <c r="E126" s="12">
        <f t="shared" si="48"/>
        <v>0</v>
      </c>
      <c r="F126" s="12">
        <f t="shared" si="49"/>
        <v>1</v>
      </c>
      <c r="G126" s="12">
        <f t="shared" si="50"/>
        <v>1</v>
      </c>
      <c r="H126" s="12">
        <f t="shared" si="51"/>
        <v>0</v>
      </c>
      <c r="I126" s="12">
        <f t="shared" si="52"/>
        <v>0</v>
      </c>
      <c r="J126" s="12">
        <f t="shared" si="53"/>
        <v>3</v>
      </c>
      <c r="K126" s="13">
        <f t="shared" si="54"/>
        <v>2</v>
      </c>
      <c r="L126" s="12">
        <f t="shared" si="55"/>
        <v>0</v>
      </c>
      <c r="M126" s="12">
        <f t="shared" si="56"/>
        <v>1</v>
      </c>
      <c r="N126" s="12">
        <f t="shared" si="57"/>
        <v>1</v>
      </c>
      <c r="O126" s="12">
        <f t="shared" si="58"/>
        <v>0</v>
      </c>
      <c r="P126" s="12">
        <f t="shared" si="59"/>
        <v>0</v>
      </c>
      <c r="Q126" s="12">
        <f t="shared" si="60"/>
        <v>0</v>
      </c>
      <c r="R126" s="12">
        <f t="shared" si="61"/>
        <v>1</v>
      </c>
      <c r="S126" s="12">
        <f t="shared" si="62"/>
        <v>0</v>
      </c>
      <c r="T126" s="12">
        <f t="shared" si="63"/>
        <v>2</v>
      </c>
      <c r="U126" s="13">
        <f t="shared" si="64"/>
        <v>3</v>
      </c>
      <c r="V126" s="12">
        <f t="shared" si="65"/>
        <v>0</v>
      </c>
      <c r="W126" s="12">
        <f t="shared" si="66"/>
        <v>1</v>
      </c>
      <c r="X126" s="12">
        <f t="shared" si="67"/>
        <v>1</v>
      </c>
      <c r="Y126" s="12">
        <f t="shared" si="68"/>
        <v>1</v>
      </c>
      <c r="Z126" s="13">
        <f t="shared" si="69"/>
        <v>3</v>
      </c>
      <c r="AA126" s="13">
        <f t="shared" si="70"/>
        <v>3</v>
      </c>
      <c r="AB126" s="21" t="str">
        <f t="shared" si="71"/>
        <v>歐順欣</v>
      </c>
      <c r="AC126" s="21" t="s">
        <v>35</v>
      </c>
      <c r="AD126" s="21">
        <v>3</v>
      </c>
      <c r="AE126" s="21">
        <v>2</v>
      </c>
      <c r="AF126" s="21">
        <v>3</v>
      </c>
      <c r="AG126" s="21">
        <f t="shared" si="72"/>
        <v>8</v>
      </c>
      <c r="AH126" s="20">
        <f t="shared" si="73"/>
        <v>8</v>
      </c>
      <c r="AI126" s="20">
        <f t="shared" si="74"/>
        <v>0</v>
      </c>
    </row>
    <row r="127" spans="1:35" x14ac:dyDescent="0.2">
      <c r="A127" s="21" t="s">
        <v>287</v>
      </c>
      <c r="B127" s="12">
        <f t="shared" si="45"/>
        <v>1</v>
      </c>
      <c r="C127" s="12">
        <f t="shared" si="46"/>
        <v>0</v>
      </c>
      <c r="D127" s="12">
        <f t="shared" si="47"/>
        <v>1</v>
      </c>
      <c r="E127" s="12">
        <f t="shared" si="48"/>
        <v>0</v>
      </c>
      <c r="F127" s="12">
        <f t="shared" si="49"/>
        <v>0</v>
      </c>
      <c r="G127" s="12">
        <f t="shared" si="50"/>
        <v>1</v>
      </c>
      <c r="H127" s="12">
        <f t="shared" si="51"/>
        <v>1</v>
      </c>
      <c r="I127" s="12">
        <f t="shared" si="52"/>
        <v>0</v>
      </c>
      <c r="J127" s="12">
        <f t="shared" si="53"/>
        <v>5</v>
      </c>
      <c r="K127" s="13">
        <f t="shared" si="54"/>
        <v>4</v>
      </c>
      <c r="L127" s="12">
        <f t="shared" si="55"/>
        <v>0</v>
      </c>
      <c r="M127" s="12">
        <f t="shared" si="56"/>
        <v>1</v>
      </c>
      <c r="N127" s="12">
        <f t="shared" si="57"/>
        <v>0</v>
      </c>
      <c r="O127" s="12">
        <f t="shared" si="58"/>
        <v>1</v>
      </c>
      <c r="P127" s="12">
        <f t="shared" si="59"/>
        <v>1</v>
      </c>
      <c r="Q127" s="12">
        <f t="shared" si="60"/>
        <v>1</v>
      </c>
      <c r="R127" s="12">
        <f t="shared" si="61"/>
        <v>0</v>
      </c>
      <c r="S127" s="12">
        <f t="shared" si="62"/>
        <v>1</v>
      </c>
      <c r="T127" s="12">
        <f t="shared" si="63"/>
        <v>4</v>
      </c>
      <c r="U127" s="13">
        <f t="shared" si="64"/>
        <v>5</v>
      </c>
      <c r="V127" s="12">
        <f t="shared" si="65"/>
        <v>0</v>
      </c>
      <c r="W127" s="12">
        <f t="shared" si="66"/>
        <v>1</v>
      </c>
      <c r="X127" s="12">
        <f t="shared" si="67"/>
        <v>1</v>
      </c>
      <c r="Y127" s="12">
        <f t="shared" si="68"/>
        <v>1</v>
      </c>
      <c r="Z127" s="13">
        <f t="shared" si="69"/>
        <v>3</v>
      </c>
      <c r="AA127" s="13">
        <f t="shared" si="70"/>
        <v>3</v>
      </c>
      <c r="AB127" s="21" t="str">
        <f t="shared" si="71"/>
        <v>黃芸芸</v>
      </c>
      <c r="AC127" s="21" t="s">
        <v>35</v>
      </c>
      <c r="AD127" s="21">
        <v>5</v>
      </c>
      <c r="AE127" s="21">
        <v>4</v>
      </c>
      <c r="AF127" s="21">
        <v>3</v>
      </c>
      <c r="AG127" s="21">
        <f t="shared" si="72"/>
        <v>12</v>
      </c>
      <c r="AH127" s="20">
        <f t="shared" si="73"/>
        <v>12</v>
      </c>
      <c r="AI127" s="20">
        <f t="shared" si="74"/>
        <v>0</v>
      </c>
    </row>
    <row r="128" spans="1:35" x14ac:dyDescent="0.2">
      <c r="A128" s="21" t="s">
        <v>181</v>
      </c>
      <c r="B128" s="12">
        <f t="shared" si="45"/>
        <v>1</v>
      </c>
      <c r="C128" s="12">
        <f t="shared" si="46"/>
        <v>0</v>
      </c>
      <c r="D128" s="12">
        <f t="shared" si="47"/>
        <v>0</v>
      </c>
      <c r="E128" s="12">
        <f t="shared" si="48"/>
        <v>0</v>
      </c>
      <c r="F128" s="12">
        <f t="shared" si="49"/>
        <v>1</v>
      </c>
      <c r="G128" s="12">
        <f t="shared" si="50"/>
        <v>1</v>
      </c>
      <c r="H128" s="12">
        <f t="shared" si="51"/>
        <v>0</v>
      </c>
      <c r="I128" s="12">
        <f t="shared" si="52"/>
        <v>0</v>
      </c>
      <c r="J128" s="12">
        <f t="shared" si="53"/>
        <v>5</v>
      </c>
      <c r="K128" s="13">
        <f t="shared" si="54"/>
        <v>3</v>
      </c>
      <c r="L128" s="12">
        <f t="shared" si="55"/>
        <v>0</v>
      </c>
      <c r="M128" s="12">
        <f t="shared" si="56"/>
        <v>0</v>
      </c>
      <c r="N128" s="12">
        <f t="shared" si="57"/>
        <v>1</v>
      </c>
      <c r="O128" s="12">
        <f t="shared" si="58"/>
        <v>1</v>
      </c>
      <c r="P128" s="12">
        <f t="shared" si="59"/>
        <v>0</v>
      </c>
      <c r="Q128" s="12">
        <f t="shared" si="60"/>
        <v>0</v>
      </c>
      <c r="R128" s="12">
        <f t="shared" si="61"/>
        <v>1</v>
      </c>
      <c r="S128" s="12">
        <f t="shared" si="62"/>
        <v>1</v>
      </c>
      <c r="T128" s="12">
        <f t="shared" si="63"/>
        <v>3</v>
      </c>
      <c r="U128" s="13">
        <f t="shared" si="64"/>
        <v>4</v>
      </c>
      <c r="V128" s="12">
        <f t="shared" si="65"/>
        <v>0</v>
      </c>
      <c r="W128" s="12">
        <f t="shared" si="66"/>
        <v>1</v>
      </c>
      <c r="X128" s="12">
        <f t="shared" si="67"/>
        <v>1</v>
      </c>
      <c r="Y128" s="12">
        <f t="shared" si="68"/>
        <v>1</v>
      </c>
      <c r="Z128" s="13">
        <f t="shared" si="69"/>
        <v>2</v>
      </c>
      <c r="AA128" s="13">
        <f t="shared" si="70"/>
        <v>3</v>
      </c>
      <c r="AB128" s="21" t="str">
        <f t="shared" si="71"/>
        <v>彭永琳</v>
      </c>
      <c r="AC128" s="21" t="s">
        <v>35</v>
      </c>
      <c r="AD128" s="21">
        <v>5</v>
      </c>
      <c r="AE128" s="21">
        <v>3</v>
      </c>
      <c r="AF128" s="21">
        <v>2</v>
      </c>
      <c r="AG128" s="21">
        <f t="shared" si="72"/>
        <v>10</v>
      </c>
      <c r="AH128" s="20">
        <f t="shared" si="73"/>
        <v>10</v>
      </c>
      <c r="AI128" s="20">
        <f t="shared" si="74"/>
        <v>0</v>
      </c>
    </row>
    <row r="129" spans="1:35" x14ac:dyDescent="0.2">
      <c r="A129" s="21" t="s">
        <v>301</v>
      </c>
      <c r="B129" s="12">
        <f t="shared" si="45"/>
        <v>0</v>
      </c>
      <c r="C129" s="12">
        <f t="shared" si="46"/>
        <v>1</v>
      </c>
      <c r="D129" s="12">
        <f t="shared" si="47"/>
        <v>0</v>
      </c>
      <c r="E129" s="12">
        <f t="shared" si="48"/>
        <v>0</v>
      </c>
      <c r="F129" s="12">
        <f t="shared" si="49"/>
        <v>1</v>
      </c>
      <c r="G129" s="12">
        <f t="shared" si="50"/>
        <v>1</v>
      </c>
      <c r="H129" s="12">
        <f t="shared" si="51"/>
        <v>0</v>
      </c>
      <c r="I129" s="12">
        <f t="shared" si="52"/>
        <v>0</v>
      </c>
      <c r="J129" s="12">
        <f t="shared" si="53"/>
        <v>3</v>
      </c>
      <c r="K129" s="13">
        <f t="shared" si="54"/>
        <v>3</v>
      </c>
      <c r="L129" s="12">
        <f t="shared" si="55"/>
        <v>1</v>
      </c>
      <c r="M129" s="12">
        <f t="shared" si="56"/>
        <v>0</v>
      </c>
      <c r="N129" s="12">
        <f t="shared" si="57"/>
        <v>0</v>
      </c>
      <c r="O129" s="12">
        <f t="shared" si="58"/>
        <v>0</v>
      </c>
      <c r="P129" s="12">
        <f t="shared" si="59"/>
        <v>0</v>
      </c>
      <c r="Q129" s="12">
        <f t="shared" si="60"/>
        <v>1</v>
      </c>
      <c r="R129" s="12">
        <f t="shared" si="61"/>
        <v>0</v>
      </c>
      <c r="S129" s="12">
        <f t="shared" si="62"/>
        <v>1</v>
      </c>
      <c r="T129" s="12">
        <f t="shared" si="63"/>
        <v>3</v>
      </c>
      <c r="U129" s="13">
        <f t="shared" si="64"/>
        <v>3</v>
      </c>
      <c r="V129" s="12">
        <f t="shared" si="65"/>
        <v>0</v>
      </c>
      <c r="W129" s="12">
        <f t="shared" si="66"/>
        <v>1</v>
      </c>
      <c r="X129" s="12">
        <f t="shared" si="67"/>
        <v>1</v>
      </c>
      <c r="Y129" s="12">
        <f t="shared" si="68"/>
        <v>1</v>
      </c>
      <c r="Z129" s="13">
        <f t="shared" si="69"/>
        <v>3</v>
      </c>
      <c r="AA129" s="13">
        <f t="shared" si="70"/>
        <v>3</v>
      </c>
      <c r="AB129" s="21" t="str">
        <f t="shared" si="71"/>
        <v>陳雅芳</v>
      </c>
      <c r="AC129" s="21" t="s">
        <v>35</v>
      </c>
      <c r="AD129" s="21">
        <v>3</v>
      </c>
      <c r="AE129" s="21">
        <v>3</v>
      </c>
      <c r="AF129" s="21">
        <v>3</v>
      </c>
      <c r="AG129" s="21">
        <f t="shared" si="72"/>
        <v>9</v>
      </c>
      <c r="AH129" s="20">
        <f t="shared" si="73"/>
        <v>9</v>
      </c>
      <c r="AI129" s="20">
        <f t="shared" si="74"/>
        <v>0</v>
      </c>
    </row>
    <row r="130" spans="1:35" x14ac:dyDescent="0.2">
      <c r="A130" s="21" t="s">
        <v>275</v>
      </c>
      <c r="B130" s="12">
        <f t="shared" si="45"/>
        <v>0</v>
      </c>
      <c r="C130" s="12">
        <f t="shared" si="46"/>
        <v>1</v>
      </c>
      <c r="D130" s="12">
        <f t="shared" si="47"/>
        <v>1</v>
      </c>
      <c r="E130" s="12">
        <f t="shared" si="48"/>
        <v>0</v>
      </c>
      <c r="F130" s="12">
        <f t="shared" si="49"/>
        <v>1</v>
      </c>
      <c r="G130" s="12">
        <f t="shared" si="50"/>
        <v>0</v>
      </c>
      <c r="H130" s="12">
        <f t="shared" si="51"/>
        <v>1</v>
      </c>
      <c r="I130" s="12">
        <f t="shared" si="52"/>
        <v>1</v>
      </c>
      <c r="J130" s="12">
        <f t="shared" si="53"/>
        <v>4</v>
      </c>
      <c r="K130" s="13">
        <f t="shared" si="54"/>
        <v>5</v>
      </c>
      <c r="L130" s="12">
        <f t="shared" si="55"/>
        <v>1</v>
      </c>
      <c r="M130" s="12">
        <f t="shared" si="56"/>
        <v>0</v>
      </c>
      <c r="N130" s="12">
        <f t="shared" si="57"/>
        <v>1</v>
      </c>
      <c r="O130" s="12">
        <f t="shared" si="58"/>
        <v>1</v>
      </c>
      <c r="P130" s="12">
        <f t="shared" si="59"/>
        <v>0</v>
      </c>
      <c r="Q130" s="12">
        <f t="shared" si="60"/>
        <v>0</v>
      </c>
      <c r="R130" s="12">
        <f t="shared" si="61"/>
        <v>1</v>
      </c>
      <c r="S130" s="12">
        <f t="shared" si="62"/>
        <v>1</v>
      </c>
      <c r="T130" s="12">
        <f t="shared" si="63"/>
        <v>5</v>
      </c>
      <c r="U130" s="13">
        <f t="shared" si="64"/>
        <v>5</v>
      </c>
      <c r="V130" s="12">
        <f t="shared" si="65"/>
        <v>0</v>
      </c>
      <c r="W130" s="12">
        <f t="shared" si="66"/>
        <v>1</v>
      </c>
      <c r="X130" s="12">
        <f t="shared" si="67"/>
        <v>1</v>
      </c>
      <c r="Y130" s="12">
        <f t="shared" si="68"/>
        <v>1</v>
      </c>
      <c r="Z130" s="13">
        <f t="shared" si="69"/>
        <v>4</v>
      </c>
      <c r="AA130" s="13">
        <f t="shared" si="70"/>
        <v>3</v>
      </c>
      <c r="AB130" s="21" t="str">
        <f t="shared" si="71"/>
        <v>陳欣怡</v>
      </c>
      <c r="AC130" s="21" t="s">
        <v>35</v>
      </c>
      <c r="AD130" s="21">
        <v>4</v>
      </c>
      <c r="AE130" s="21">
        <v>5</v>
      </c>
      <c r="AF130" s="21">
        <v>4</v>
      </c>
      <c r="AG130" s="21">
        <f t="shared" si="72"/>
        <v>13</v>
      </c>
      <c r="AH130" s="20">
        <f t="shared" si="73"/>
        <v>13</v>
      </c>
      <c r="AI130" s="20">
        <f t="shared" si="74"/>
        <v>0</v>
      </c>
    </row>
    <row r="131" spans="1:35" x14ac:dyDescent="0.2">
      <c r="A131" s="21" t="s">
        <v>251</v>
      </c>
      <c r="B131" s="12">
        <f t="shared" si="45"/>
        <v>0</v>
      </c>
      <c r="C131" s="12">
        <f t="shared" si="46"/>
        <v>0</v>
      </c>
      <c r="D131" s="12">
        <f t="shared" si="47"/>
        <v>1</v>
      </c>
      <c r="E131" s="12">
        <f t="shared" si="48"/>
        <v>1</v>
      </c>
      <c r="F131" s="12">
        <f t="shared" si="49"/>
        <v>0</v>
      </c>
      <c r="G131" s="12">
        <f t="shared" si="50"/>
        <v>0</v>
      </c>
      <c r="H131" s="12">
        <f t="shared" si="51"/>
        <v>1</v>
      </c>
      <c r="I131" s="12">
        <f t="shared" si="52"/>
        <v>1</v>
      </c>
      <c r="J131" s="12">
        <f t="shared" si="53"/>
        <v>5</v>
      </c>
      <c r="K131" s="13">
        <f t="shared" si="54"/>
        <v>4</v>
      </c>
      <c r="L131" s="12">
        <f t="shared" si="55"/>
        <v>1</v>
      </c>
      <c r="M131" s="12">
        <f t="shared" si="56"/>
        <v>1</v>
      </c>
      <c r="N131" s="12">
        <f t="shared" si="57"/>
        <v>0</v>
      </c>
      <c r="O131" s="12">
        <f t="shared" si="58"/>
        <v>0</v>
      </c>
      <c r="P131" s="12">
        <f t="shared" si="59"/>
        <v>0</v>
      </c>
      <c r="Q131" s="12">
        <f t="shared" si="60"/>
        <v>0</v>
      </c>
      <c r="R131" s="12">
        <f t="shared" si="61"/>
        <v>1</v>
      </c>
      <c r="S131" s="12">
        <f t="shared" si="62"/>
        <v>1</v>
      </c>
      <c r="T131" s="12">
        <f t="shared" si="63"/>
        <v>4</v>
      </c>
      <c r="U131" s="13">
        <f t="shared" si="64"/>
        <v>4</v>
      </c>
      <c r="V131" s="12">
        <f t="shared" si="65"/>
        <v>0</v>
      </c>
      <c r="W131" s="12">
        <f t="shared" si="66"/>
        <v>1</v>
      </c>
      <c r="X131" s="12">
        <f t="shared" si="67"/>
        <v>1</v>
      </c>
      <c r="Y131" s="12">
        <f t="shared" si="68"/>
        <v>1</v>
      </c>
      <c r="Z131" s="13">
        <f t="shared" si="69"/>
        <v>2</v>
      </c>
      <c r="AA131" s="13">
        <f t="shared" si="70"/>
        <v>3</v>
      </c>
      <c r="AB131" s="21" t="str">
        <f t="shared" si="71"/>
        <v>許淑秋</v>
      </c>
      <c r="AC131" s="21" t="s">
        <v>35</v>
      </c>
      <c r="AD131" s="21">
        <v>5</v>
      </c>
      <c r="AE131" s="21">
        <v>4</v>
      </c>
      <c r="AF131" s="21">
        <v>2</v>
      </c>
      <c r="AG131" s="21">
        <f t="shared" si="72"/>
        <v>11</v>
      </c>
      <c r="AH131" s="20">
        <f t="shared" si="73"/>
        <v>11</v>
      </c>
      <c r="AI131" s="20">
        <f t="shared" si="74"/>
        <v>0</v>
      </c>
    </row>
    <row r="132" spans="1:35" x14ac:dyDescent="0.2">
      <c r="A132" s="21" t="s">
        <v>194</v>
      </c>
      <c r="B132" s="12">
        <f t="shared" si="45"/>
        <v>1</v>
      </c>
      <c r="C132" s="12">
        <f t="shared" si="46"/>
        <v>0</v>
      </c>
      <c r="D132" s="12">
        <f t="shared" si="47"/>
        <v>1</v>
      </c>
      <c r="E132" s="12">
        <f t="shared" si="48"/>
        <v>0</v>
      </c>
      <c r="F132" s="12">
        <f t="shared" si="49"/>
        <v>1</v>
      </c>
      <c r="G132" s="12">
        <f t="shared" si="50"/>
        <v>0</v>
      </c>
      <c r="H132" s="12">
        <f t="shared" si="51"/>
        <v>0</v>
      </c>
      <c r="I132" s="12">
        <f t="shared" si="52"/>
        <v>1</v>
      </c>
      <c r="J132" s="12">
        <f t="shared" si="53"/>
        <v>5</v>
      </c>
      <c r="K132" s="13">
        <f t="shared" si="54"/>
        <v>4</v>
      </c>
      <c r="L132" s="12">
        <f t="shared" si="55"/>
        <v>1</v>
      </c>
      <c r="M132" s="12">
        <f t="shared" si="56"/>
        <v>1</v>
      </c>
      <c r="N132" s="12">
        <f t="shared" si="57"/>
        <v>0</v>
      </c>
      <c r="O132" s="12">
        <f t="shared" si="58"/>
        <v>1</v>
      </c>
      <c r="P132" s="12">
        <f t="shared" si="59"/>
        <v>0</v>
      </c>
      <c r="Q132" s="12">
        <f t="shared" si="60"/>
        <v>1</v>
      </c>
      <c r="R132" s="12">
        <f t="shared" si="61"/>
        <v>0</v>
      </c>
      <c r="S132" s="12">
        <f t="shared" si="62"/>
        <v>0</v>
      </c>
      <c r="T132" s="12">
        <f t="shared" si="63"/>
        <v>6</v>
      </c>
      <c r="U132" s="13">
        <f t="shared" si="64"/>
        <v>4</v>
      </c>
      <c r="V132" s="12">
        <f t="shared" si="65"/>
        <v>0</v>
      </c>
      <c r="W132" s="12">
        <f t="shared" si="66"/>
        <v>1</v>
      </c>
      <c r="X132" s="12">
        <f t="shared" si="67"/>
        <v>1</v>
      </c>
      <c r="Y132" s="12">
        <f t="shared" si="68"/>
        <v>1</v>
      </c>
      <c r="Z132" s="13">
        <f t="shared" si="69"/>
        <v>0</v>
      </c>
      <c r="AA132" s="13">
        <f t="shared" si="70"/>
        <v>3</v>
      </c>
      <c r="AB132" s="21" t="str">
        <f t="shared" si="71"/>
        <v>張長煌</v>
      </c>
      <c r="AC132" s="21" t="s">
        <v>35</v>
      </c>
      <c r="AD132" s="21">
        <v>5</v>
      </c>
      <c r="AE132" s="21">
        <v>6</v>
      </c>
      <c r="AF132" s="21">
        <v>0</v>
      </c>
      <c r="AG132" s="21">
        <f t="shared" si="72"/>
        <v>11</v>
      </c>
      <c r="AH132" s="20">
        <f t="shared" si="73"/>
        <v>11</v>
      </c>
      <c r="AI132" s="20">
        <f t="shared" si="74"/>
        <v>0</v>
      </c>
    </row>
    <row r="133" spans="1:35" x14ac:dyDescent="0.2">
      <c r="A133" s="21" t="s">
        <v>178</v>
      </c>
      <c r="B133" s="12">
        <f t="shared" si="45"/>
        <v>1</v>
      </c>
      <c r="C133" s="12">
        <f t="shared" si="46"/>
        <v>1</v>
      </c>
      <c r="D133" s="12">
        <f t="shared" si="47"/>
        <v>0</v>
      </c>
      <c r="E133" s="12">
        <f t="shared" si="48"/>
        <v>1</v>
      </c>
      <c r="F133" s="12">
        <f t="shared" si="49"/>
        <v>1</v>
      </c>
      <c r="G133" s="12">
        <f t="shared" si="50"/>
        <v>1</v>
      </c>
      <c r="H133" s="12">
        <f t="shared" si="51"/>
        <v>0</v>
      </c>
      <c r="I133" s="12">
        <f t="shared" si="52"/>
        <v>0</v>
      </c>
      <c r="J133" s="12">
        <f t="shared" si="53"/>
        <v>4</v>
      </c>
      <c r="K133" s="13">
        <f t="shared" si="54"/>
        <v>5</v>
      </c>
      <c r="L133" s="12">
        <f t="shared" si="55"/>
        <v>1</v>
      </c>
      <c r="M133" s="12">
        <f t="shared" si="56"/>
        <v>1</v>
      </c>
      <c r="N133" s="12">
        <f t="shared" si="57"/>
        <v>0</v>
      </c>
      <c r="O133" s="12">
        <f t="shared" si="58"/>
        <v>0</v>
      </c>
      <c r="P133" s="12">
        <f t="shared" si="59"/>
        <v>0</v>
      </c>
      <c r="Q133" s="12">
        <f t="shared" si="60"/>
        <v>0</v>
      </c>
      <c r="R133" s="12">
        <f t="shared" si="61"/>
        <v>1</v>
      </c>
      <c r="S133" s="12">
        <f t="shared" si="62"/>
        <v>1</v>
      </c>
      <c r="T133" s="12">
        <f t="shared" si="63"/>
        <v>5</v>
      </c>
      <c r="U133" s="13">
        <f t="shared" si="64"/>
        <v>4</v>
      </c>
      <c r="V133" s="12">
        <f t="shared" si="65"/>
        <v>0</v>
      </c>
      <c r="W133" s="12">
        <f t="shared" si="66"/>
        <v>1</v>
      </c>
      <c r="X133" s="12">
        <f t="shared" si="67"/>
        <v>1</v>
      </c>
      <c r="Y133" s="12">
        <f t="shared" si="68"/>
        <v>1</v>
      </c>
      <c r="Z133" s="13">
        <f t="shared" si="69"/>
        <v>3</v>
      </c>
      <c r="AA133" s="13">
        <f t="shared" si="70"/>
        <v>3</v>
      </c>
      <c r="AB133" s="21" t="str">
        <f t="shared" si="71"/>
        <v>張亦佑</v>
      </c>
      <c r="AC133" s="21" t="s">
        <v>35</v>
      </c>
      <c r="AD133" s="21">
        <v>4</v>
      </c>
      <c r="AE133" s="21">
        <v>5</v>
      </c>
      <c r="AF133" s="21">
        <v>3</v>
      </c>
      <c r="AG133" s="21">
        <f t="shared" si="72"/>
        <v>12</v>
      </c>
      <c r="AH133" s="20">
        <f t="shared" si="73"/>
        <v>12</v>
      </c>
      <c r="AI133" s="20">
        <f t="shared" si="74"/>
        <v>0</v>
      </c>
    </row>
    <row r="134" spans="1:35" x14ac:dyDescent="0.2">
      <c r="A134" s="21" t="s">
        <v>244</v>
      </c>
      <c r="B134" s="12">
        <f t="shared" si="45"/>
        <v>1</v>
      </c>
      <c r="C134" s="12">
        <f t="shared" si="46"/>
        <v>1</v>
      </c>
      <c r="D134" s="12">
        <f t="shared" si="47"/>
        <v>0</v>
      </c>
      <c r="E134" s="12">
        <f t="shared" si="48"/>
        <v>0</v>
      </c>
      <c r="F134" s="12">
        <f t="shared" si="49"/>
        <v>0</v>
      </c>
      <c r="G134" s="12">
        <f t="shared" si="50"/>
        <v>0</v>
      </c>
      <c r="H134" s="12">
        <f t="shared" si="51"/>
        <v>1</v>
      </c>
      <c r="I134" s="12">
        <f t="shared" si="52"/>
        <v>1</v>
      </c>
      <c r="J134" s="12">
        <f t="shared" si="53"/>
        <v>3</v>
      </c>
      <c r="K134" s="13">
        <f t="shared" si="54"/>
        <v>4</v>
      </c>
      <c r="L134" s="12">
        <f t="shared" si="55"/>
        <v>1</v>
      </c>
      <c r="M134" s="12">
        <f t="shared" si="56"/>
        <v>0</v>
      </c>
      <c r="N134" s="12">
        <f t="shared" si="57"/>
        <v>0</v>
      </c>
      <c r="O134" s="12">
        <f t="shared" si="58"/>
        <v>0</v>
      </c>
      <c r="P134" s="12">
        <f t="shared" si="59"/>
        <v>0</v>
      </c>
      <c r="Q134" s="12">
        <f t="shared" si="60"/>
        <v>0</v>
      </c>
      <c r="R134" s="12">
        <f t="shared" si="61"/>
        <v>1</v>
      </c>
      <c r="S134" s="12">
        <f t="shared" si="62"/>
        <v>1</v>
      </c>
      <c r="T134" s="12">
        <f t="shared" si="63"/>
        <v>3</v>
      </c>
      <c r="U134" s="13">
        <f t="shared" si="64"/>
        <v>3</v>
      </c>
      <c r="V134" s="12">
        <f t="shared" si="65"/>
        <v>0</v>
      </c>
      <c r="W134" s="12">
        <f t="shared" si="66"/>
        <v>1</v>
      </c>
      <c r="X134" s="12">
        <f t="shared" si="67"/>
        <v>1</v>
      </c>
      <c r="Y134" s="12">
        <f t="shared" si="68"/>
        <v>1</v>
      </c>
      <c r="Z134" s="13">
        <f t="shared" si="69"/>
        <v>4</v>
      </c>
      <c r="AA134" s="13">
        <f t="shared" si="70"/>
        <v>3</v>
      </c>
      <c r="AB134" s="21" t="str">
        <f t="shared" si="71"/>
        <v>崔文琴</v>
      </c>
      <c r="AC134" s="21" t="s">
        <v>35</v>
      </c>
      <c r="AD134" s="21">
        <v>3</v>
      </c>
      <c r="AE134" s="21">
        <v>3</v>
      </c>
      <c r="AF134" s="21">
        <v>4</v>
      </c>
      <c r="AG134" s="21">
        <f t="shared" si="72"/>
        <v>10</v>
      </c>
      <c r="AH134" s="20">
        <f t="shared" si="73"/>
        <v>10</v>
      </c>
      <c r="AI134" s="20">
        <f t="shared" si="74"/>
        <v>0</v>
      </c>
    </row>
    <row r="135" spans="1:35" x14ac:dyDescent="0.2">
      <c r="A135" s="21" t="s">
        <v>290</v>
      </c>
      <c r="B135" s="12">
        <f t="shared" si="45"/>
        <v>0</v>
      </c>
      <c r="C135" s="12">
        <f t="shared" si="46"/>
        <v>0</v>
      </c>
      <c r="D135" s="12">
        <f t="shared" si="47"/>
        <v>1</v>
      </c>
      <c r="E135" s="12">
        <f t="shared" si="48"/>
        <v>1</v>
      </c>
      <c r="F135" s="12">
        <f t="shared" si="49"/>
        <v>1</v>
      </c>
      <c r="G135" s="12">
        <f t="shared" si="50"/>
        <v>1</v>
      </c>
      <c r="H135" s="12">
        <f t="shared" si="51"/>
        <v>0</v>
      </c>
      <c r="I135" s="12">
        <f t="shared" si="52"/>
        <v>1</v>
      </c>
      <c r="J135" s="12">
        <f t="shared" si="53"/>
        <v>5</v>
      </c>
      <c r="K135" s="13">
        <f t="shared" si="54"/>
        <v>5</v>
      </c>
      <c r="L135" s="12">
        <f t="shared" si="55"/>
        <v>0</v>
      </c>
      <c r="M135" s="12">
        <f t="shared" si="56"/>
        <v>1</v>
      </c>
      <c r="N135" s="12">
        <f t="shared" si="57"/>
        <v>0</v>
      </c>
      <c r="O135" s="12">
        <f t="shared" si="58"/>
        <v>0</v>
      </c>
      <c r="P135" s="12">
        <f t="shared" si="59"/>
        <v>1</v>
      </c>
      <c r="Q135" s="12">
        <f t="shared" si="60"/>
        <v>1</v>
      </c>
      <c r="R135" s="12">
        <f t="shared" si="61"/>
        <v>0</v>
      </c>
      <c r="S135" s="12">
        <f t="shared" si="62"/>
        <v>1</v>
      </c>
      <c r="T135" s="12">
        <f t="shared" si="63"/>
        <v>3</v>
      </c>
      <c r="U135" s="13">
        <f t="shared" si="64"/>
        <v>4</v>
      </c>
      <c r="V135" s="12">
        <f t="shared" si="65"/>
        <v>0</v>
      </c>
      <c r="W135" s="12">
        <f t="shared" si="66"/>
        <v>1</v>
      </c>
      <c r="X135" s="12">
        <f t="shared" si="67"/>
        <v>1</v>
      </c>
      <c r="Y135" s="12">
        <f t="shared" si="68"/>
        <v>1</v>
      </c>
      <c r="Z135" s="13">
        <f t="shared" si="69"/>
        <v>4</v>
      </c>
      <c r="AA135" s="13">
        <f t="shared" si="70"/>
        <v>3</v>
      </c>
      <c r="AB135" s="21" t="str">
        <f t="shared" si="71"/>
        <v>姚放宸</v>
      </c>
      <c r="AC135" s="21" t="s">
        <v>35</v>
      </c>
      <c r="AD135" s="21">
        <v>5</v>
      </c>
      <c r="AE135" s="21">
        <v>3</v>
      </c>
      <c r="AF135" s="21">
        <v>4</v>
      </c>
      <c r="AG135" s="21">
        <f t="shared" si="72"/>
        <v>12</v>
      </c>
      <c r="AH135" s="20">
        <f t="shared" si="73"/>
        <v>12</v>
      </c>
      <c r="AI135" s="20">
        <f t="shared" si="74"/>
        <v>0</v>
      </c>
    </row>
    <row r="136" spans="1:35" x14ac:dyDescent="0.2">
      <c r="A136" s="21" t="s">
        <v>69</v>
      </c>
      <c r="B136" s="12">
        <f t="shared" si="45"/>
        <v>0</v>
      </c>
      <c r="C136" s="12">
        <f t="shared" si="46"/>
        <v>0</v>
      </c>
      <c r="D136" s="12">
        <f t="shared" si="47"/>
        <v>1</v>
      </c>
      <c r="E136" s="12">
        <f t="shared" si="48"/>
        <v>1</v>
      </c>
      <c r="F136" s="12">
        <f t="shared" si="49"/>
        <v>0</v>
      </c>
      <c r="G136" s="12">
        <f t="shared" si="50"/>
        <v>0</v>
      </c>
      <c r="H136" s="12">
        <f t="shared" si="51"/>
        <v>1</v>
      </c>
      <c r="I136" s="12">
        <f t="shared" si="52"/>
        <v>1</v>
      </c>
      <c r="J136" s="12">
        <f t="shared" si="53"/>
        <v>0</v>
      </c>
      <c r="K136" s="13">
        <f t="shared" si="54"/>
        <v>4</v>
      </c>
      <c r="L136" s="12">
        <f t="shared" si="55"/>
        <v>1</v>
      </c>
      <c r="M136" s="12">
        <f t="shared" si="56"/>
        <v>0</v>
      </c>
      <c r="N136" s="12">
        <f t="shared" si="57"/>
        <v>0</v>
      </c>
      <c r="O136" s="12">
        <f t="shared" si="58"/>
        <v>1</v>
      </c>
      <c r="P136" s="12">
        <f t="shared" si="59"/>
        <v>1</v>
      </c>
      <c r="Q136" s="12">
        <f t="shared" si="60"/>
        <v>1</v>
      </c>
      <c r="R136" s="12">
        <f t="shared" si="61"/>
        <v>0</v>
      </c>
      <c r="S136" s="12">
        <f t="shared" si="62"/>
        <v>1</v>
      </c>
      <c r="T136" s="12">
        <f t="shared" si="63"/>
        <v>7</v>
      </c>
      <c r="U136" s="13">
        <f t="shared" si="64"/>
        <v>5</v>
      </c>
      <c r="V136" s="12">
        <f t="shared" si="65"/>
        <v>0</v>
      </c>
      <c r="W136" s="12">
        <f t="shared" si="66"/>
        <v>1</v>
      </c>
      <c r="X136" s="12">
        <f t="shared" si="67"/>
        <v>1</v>
      </c>
      <c r="Y136" s="12">
        <f t="shared" si="68"/>
        <v>1</v>
      </c>
      <c r="Z136" s="13">
        <f t="shared" si="69"/>
        <v>5</v>
      </c>
      <c r="AA136" s="13">
        <f t="shared" si="70"/>
        <v>3</v>
      </c>
      <c r="AB136" s="21" t="str">
        <f t="shared" si="71"/>
        <v>林嘉文</v>
      </c>
      <c r="AC136" s="21" t="s">
        <v>35</v>
      </c>
      <c r="AD136" s="21">
        <v>0</v>
      </c>
      <c r="AE136" s="21">
        <v>7</v>
      </c>
      <c r="AF136" s="21">
        <v>5</v>
      </c>
      <c r="AG136" s="21">
        <f t="shared" si="72"/>
        <v>12</v>
      </c>
      <c r="AH136" s="20">
        <f t="shared" si="73"/>
        <v>12</v>
      </c>
      <c r="AI136" s="20">
        <f t="shared" si="74"/>
        <v>0</v>
      </c>
    </row>
    <row r="137" spans="1:35" x14ac:dyDescent="0.2">
      <c r="A137" s="21" t="s">
        <v>36</v>
      </c>
      <c r="B137" s="12">
        <f t="shared" si="45"/>
        <v>1</v>
      </c>
      <c r="C137" s="12">
        <f t="shared" si="46"/>
        <v>1</v>
      </c>
      <c r="D137" s="12">
        <f t="shared" si="47"/>
        <v>0</v>
      </c>
      <c r="E137" s="12">
        <f t="shared" si="48"/>
        <v>1</v>
      </c>
      <c r="F137" s="12">
        <f t="shared" si="49"/>
        <v>0</v>
      </c>
      <c r="G137" s="12">
        <f t="shared" si="50"/>
        <v>0</v>
      </c>
      <c r="H137" s="12">
        <f t="shared" si="51"/>
        <v>1</v>
      </c>
      <c r="I137" s="12">
        <f t="shared" si="52"/>
        <v>1</v>
      </c>
      <c r="J137" s="12">
        <f t="shared" si="53"/>
        <v>4</v>
      </c>
      <c r="K137" s="13">
        <f t="shared" si="54"/>
        <v>5</v>
      </c>
      <c r="L137" s="12">
        <f t="shared" si="55"/>
        <v>0</v>
      </c>
      <c r="M137" s="12">
        <f t="shared" si="56"/>
        <v>1</v>
      </c>
      <c r="N137" s="12">
        <f t="shared" si="57"/>
        <v>1</v>
      </c>
      <c r="O137" s="12">
        <f t="shared" si="58"/>
        <v>0</v>
      </c>
      <c r="P137" s="12">
        <f t="shared" si="59"/>
        <v>0</v>
      </c>
      <c r="Q137" s="12">
        <f t="shared" si="60"/>
        <v>1</v>
      </c>
      <c r="R137" s="12">
        <f t="shared" si="61"/>
        <v>0</v>
      </c>
      <c r="S137" s="12">
        <f t="shared" si="62"/>
        <v>0</v>
      </c>
      <c r="T137" s="12">
        <f t="shared" si="63"/>
        <v>5</v>
      </c>
      <c r="U137" s="13">
        <f t="shared" si="64"/>
        <v>3</v>
      </c>
      <c r="V137" s="12">
        <f t="shared" si="65"/>
        <v>0</v>
      </c>
      <c r="W137" s="12">
        <f t="shared" si="66"/>
        <v>1</v>
      </c>
      <c r="X137" s="12">
        <f t="shared" si="67"/>
        <v>1</v>
      </c>
      <c r="Y137" s="12">
        <f t="shared" si="68"/>
        <v>1</v>
      </c>
      <c r="Z137" s="13">
        <f t="shared" si="69"/>
        <v>2</v>
      </c>
      <c r="AA137" s="13">
        <f t="shared" si="70"/>
        <v>3</v>
      </c>
      <c r="AB137" s="21" t="str">
        <f t="shared" si="71"/>
        <v>李淑君</v>
      </c>
      <c r="AC137" s="21" t="s">
        <v>35</v>
      </c>
      <c r="AD137" s="21">
        <v>4</v>
      </c>
      <c r="AE137" s="21">
        <v>5</v>
      </c>
      <c r="AF137" s="21">
        <v>2</v>
      </c>
      <c r="AG137" s="21">
        <f t="shared" si="72"/>
        <v>11</v>
      </c>
      <c r="AH137" s="20">
        <f t="shared" si="73"/>
        <v>11</v>
      </c>
      <c r="AI137" s="20">
        <f t="shared" si="74"/>
        <v>0</v>
      </c>
    </row>
    <row r="138" spans="1:35" x14ac:dyDescent="0.2">
      <c r="A138" s="21" t="s">
        <v>64</v>
      </c>
      <c r="B138" s="12">
        <f t="shared" si="45"/>
        <v>0</v>
      </c>
      <c r="C138" s="12">
        <f t="shared" si="46"/>
        <v>0</v>
      </c>
      <c r="D138" s="12">
        <f t="shared" si="47"/>
        <v>0</v>
      </c>
      <c r="E138" s="12">
        <f t="shared" si="48"/>
        <v>1</v>
      </c>
      <c r="F138" s="12">
        <f t="shared" si="49"/>
        <v>0</v>
      </c>
      <c r="G138" s="12">
        <f t="shared" si="50"/>
        <v>0</v>
      </c>
      <c r="H138" s="12">
        <f t="shared" si="51"/>
        <v>1</v>
      </c>
      <c r="I138" s="12">
        <f t="shared" si="52"/>
        <v>0</v>
      </c>
      <c r="J138" s="12">
        <f t="shared" si="53"/>
        <v>3</v>
      </c>
      <c r="K138" s="13">
        <f t="shared" si="54"/>
        <v>2</v>
      </c>
      <c r="L138" s="12">
        <f t="shared" si="55"/>
        <v>1</v>
      </c>
      <c r="M138" s="12">
        <f t="shared" si="56"/>
        <v>0</v>
      </c>
      <c r="N138" s="12">
        <f t="shared" si="57"/>
        <v>0</v>
      </c>
      <c r="O138" s="12">
        <f t="shared" si="58"/>
        <v>1</v>
      </c>
      <c r="P138" s="12">
        <f t="shared" si="59"/>
        <v>0</v>
      </c>
      <c r="Q138" s="12">
        <f t="shared" si="60"/>
        <v>0</v>
      </c>
      <c r="R138" s="12">
        <f t="shared" si="61"/>
        <v>0</v>
      </c>
      <c r="S138" s="12">
        <f t="shared" si="62"/>
        <v>0</v>
      </c>
      <c r="T138" s="12">
        <f t="shared" si="63"/>
        <v>0</v>
      </c>
      <c r="U138" s="13">
        <f t="shared" si="64"/>
        <v>2</v>
      </c>
      <c r="V138" s="12">
        <f t="shared" si="65"/>
        <v>0</v>
      </c>
      <c r="W138" s="12">
        <f t="shared" si="66"/>
        <v>1</v>
      </c>
      <c r="X138" s="12">
        <f t="shared" si="67"/>
        <v>1</v>
      </c>
      <c r="Y138" s="12">
        <f t="shared" si="68"/>
        <v>1</v>
      </c>
      <c r="Z138" s="13">
        <f t="shared" si="69"/>
        <v>4</v>
      </c>
      <c r="AA138" s="13">
        <f t="shared" si="70"/>
        <v>3</v>
      </c>
      <c r="AB138" s="21" t="str">
        <f t="shared" si="71"/>
        <v>李淑女</v>
      </c>
      <c r="AC138" s="21" t="s">
        <v>35</v>
      </c>
      <c r="AD138" s="21">
        <v>3</v>
      </c>
      <c r="AE138" s="21">
        <v>0</v>
      </c>
      <c r="AF138" s="21">
        <v>4</v>
      </c>
      <c r="AG138" s="21">
        <f t="shared" si="72"/>
        <v>7</v>
      </c>
      <c r="AH138" s="20">
        <f t="shared" si="73"/>
        <v>7</v>
      </c>
      <c r="AI138" s="20">
        <f t="shared" si="74"/>
        <v>0</v>
      </c>
    </row>
    <row r="139" spans="1:35" x14ac:dyDescent="0.2">
      <c r="A139" s="21" t="s">
        <v>170</v>
      </c>
      <c r="B139" s="12">
        <f t="shared" si="45"/>
        <v>0</v>
      </c>
      <c r="C139" s="12">
        <f t="shared" si="46"/>
        <v>0</v>
      </c>
      <c r="D139" s="12">
        <f t="shared" si="47"/>
        <v>0</v>
      </c>
      <c r="E139" s="12">
        <f t="shared" si="48"/>
        <v>0</v>
      </c>
      <c r="F139" s="12">
        <f t="shared" si="49"/>
        <v>0</v>
      </c>
      <c r="G139" s="12">
        <f t="shared" si="50"/>
        <v>0</v>
      </c>
      <c r="H139" s="12">
        <f t="shared" si="51"/>
        <v>0</v>
      </c>
      <c r="I139" s="12">
        <f t="shared" si="52"/>
        <v>0</v>
      </c>
      <c r="J139" s="12">
        <f t="shared" si="53"/>
        <v>0</v>
      </c>
      <c r="K139" s="13">
        <f t="shared" si="54"/>
        <v>0</v>
      </c>
      <c r="L139" s="12">
        <f t="shared" si="55"/>
        <v>0</v>
      </c>
      <c r="M139" s="12">
        <f t="shared" si="56"/>
        <v>0</v>
      </c>
      <c r="N139" s="12">
        <f t="shared" si="57"/>
        <v>0</v>
      </c>
      <c r="O139" s="12">
        <f t="shared" si="58"/>
        <v>0</v>
      </c>
      <c r="P139" s="12">
        <f t="shared" si="59"/>
        <v>0</v>
      </c>
      <c r="Q139" s="12">
        <f t="shared" si="60"/>
        <v>0</v>
      </c>
      <c r="R139" s="12">
        <f t="shared" si="61"/>
        <v>0</v>
      </c>
      <c r="S139" s="12">
        <f t="shared" si="62"/>
        <v>0</v>
      </c>
      <c r="T139" s="12">
        <f t="shared" si="63"/>
        <v>0</v>
      </c>
      <c r="U139" s="13">
        <f t="shared" si="64"/>
        <v>0</v>
      </c>
      <c r="V139" s="12">
        <f t="shared" si="65"/>
        <v>0</v>
      </c>
      <c r="W139" s="12">
        <f t="shared" si="66"/>
        <v>0</v>
      </c>
      <c r="X139" s="12">
        <f t="shared" si="67"/>
        <v>0</v>
      </c>
      <c r="Y139" s="12">
        <f t="shared" si="68"/>
        <v>0</v>
      </c>
      <c r="Z139" s="13">
        <f t="shared" si="69"/>
        <v>0</v>
      </c>
      <c r="AA139" s="13">
        <f t="shared" si="70"/>
        <v>0</v>
      </c>
      <c r="AB139" s="21" t="str">
        <f t="shared" si="71"/>
        <v>江郁穎</v>
      </c>
      <c r="AC139" s="21" t="s">
        <v>35</v>
      </c>
      <c r="AD139" s="21">
        <v>0</v>
      </c>
      <c r="AE139" s="21">
        <v>0</v>
      </c>
      <c r="AF139" s="21">
        <v>0</v>
      </c>
      <c r="AG139" s="21">
        <f t="shared" si="72"/>
        <v>0</v>
      </c>
      <c r="AH139" s="20">
        <f t="shared" si="73"/>
        <v>0</v>
      </c>
      <c r="AI139" s="20">
        <f t="shared" si="74"/>
        <v>0</v>
      </c>
    </row>
    <row r="140" spans="1:35" x14ac:dyDescent="0.2">
      <c r="A140" s="21" t="s">
        <v>53</v>
      </c>
      <c r="B140" s="12">
        <f t="shared" si="45"/>
        <v>0</v>
      </c>
      <c r="C140" s="12">
        <f t="shared" si="46"/>
        <v>0</v>
      </c>
      <c r="D140" s="12">
        <f t="shared" si="47"/>
        <v>0</v>
      </c>
      <c r="E140" s="12">
        <f t="shared" si="48"/>
        <v>0</v>
      </c>
      <c r="F140" s="12">
        <f t="shared" si="49"/>
        <v>0</v>
      </c>
      <c r="G140" s="12">
        <f t="shared" si="50"/>
        <v>0</v>
      </c>
      <c r="H140" s="12">
        <f t="shared" si="51"/>
        <v>0</v>
      </c>
      <c r="I140" s="12">
        <f t="shared" si="52"/>
        <v>0</v>
      </c>
      <c r="J140" s="12">
        <f t="shared" si="53"/>
        <v>0</v>
      </c>
      <c r="K140" s="13">
        <f t="shared" si="54"/>
        <v>0</v>
      </c>
      <c r="L140" s="12">
        <f t="shared" si="55"/>
        <v>0</v>
      </c>
      <c r="M140" s="12">
        <f t="shared" si="56"/>
        <v>0</v>
      </c>
      <c r="N140" s="12">
        <f t="shared" si="57"/>
        <v>0</v>
      </c>
      <c r="O140" s="12">
        <f t="shared" si="58"/>
        <v>0</v>
      </c>
      <c r="P140" s="12">
        <f t="shared" si="59"/>
        <v>0</v>
      </c>
      <c r="Q140" s="12">
        <f t="shared" si="60"/>
        <v>0</v>
      </c>
      <c r="R140" s="12">
        <f t="shared" si="61"/>
        <v>0</v>
      </c>
      <c r="S140" s="12">
        <f t="shared" si="62"/>
        <v>0</v>
      </c>
      <c r="T140" s="12">
        <f t="shared" si="63"/>
        <v>0</v>
      </c>
      <c r="U140" s="13">
        <f t="shared" si="64"/>
        <v>0</v>
      </c>
      <c r="V140" s="12">
        <f t="shared" si="65"/>
        <v>0</v>
      </c>
      <c r="W140" s="12">
        <f t="shared" si="66"/>
        <v>0</v>
      </c>
      <c r="X140" s="12">
        <f t="shared" si="67"/>
        <v>0</v>
      </c>
      <c r="Y140" s="12">
        <f t="shared" si="68"/>
        <v>0</v>
      </c>
      <c r="Z140" s="13">
        <f t="shared" si="69"/>
        <v>0</v>
      </c>
      <c r="AA140" s="13">
        <f t="shared" si="70"/>
        <v>0</v>
      </c>
      <c r="AB140" s="21" t="str">
        <f t="shared" si="71"/>
        <v>黃維彥</v>
      </c>
      <c r="AC140" s="21" t="s">
        <v>52</v>
      </c>
      <c r="AD140" s="21">
        <v>0</v>
      </c>
      <c r="AE140" s="21">
        <v>0</v>
      </c>
      <c r="AF140" s="21">
        <v>0</v>
      </c>
      <c r="AG140" s="21">
        <f t="shared" si="72"/>
        <v>0</v>
      </c>
      <c r="AH140" s="20">
        <f t="shared" si="73"/>
        <v>0</v>
      </c>
      <c r="AI140" s="20">
        <f t="shared" si="74"/>
        <v>0</v>
      </c>
    </row>
    <row r="141" spans="1:35" x14ac:dyDescent="0.2">
      <c r="A141" s="21" t="s">
        <v>129</v>
      </c>
      <c r="B141" s="12">
        <f t="shared" si="45"/>
        <v>1</v>
      </c>
      <c r="C141" s="12">
        <f t="shared" si="46"/>
        <v>0</v>
      </c>
      <c r="D141" s="12">
        <f t="shared" si="47"/>
        <v>0</v>
      </c>
      <c r="E141" s="12">
        <f t="shared" si="48"/>
        <v>1</v>
      </c>
      <c r="F141" s="12">
        <f t="shared" si="49"/>
        <v>0</v>
      </c>
      <c r="G141" s="12">
        <f t="shared" si="50"/>
        <v>0</v>
      </c>
      <c r="H141" s="12">
        <f t="shared" si="51"/>
        <v>0</v>
      </c>
      <c r="I141" s="12">
        <f t="shared" si="52"/>
        <v>1</v>
      </c>
      <c r="J141" s="12">
        <f t="shared" si="53"/>
        <v>2</v>
      </c>
      <c r="K141" s="13">
        <f t="shared" si="54"/>
        <v>3</v>
      </c>
      <c r="L141" s="12">
        <f t="shared" si="55"/>
        <v>0</v>
      </c>
      <c r="M141" s="12">
        <f t="shared" si="56"/>
        <v>0</v>
      </c>
      <c r="N141" s="12">
        <f t="shared" si="57"/>
        <v>1</v>
      </c>
      <c r="O141" s="12">
        <f t="shared" si="58"/>
        <v>1</v>
      </c>
      <c r="P141" s="12">
        <f t="shared" si="59"/>
        <v>1</v>
      </c>
      <c r="Q141" s="12">
        <f t="shared" si="60"/>
        <v>0</v>
      </c>
      <c r="R141" s="12">
        <f t="shared" si="61"/>
        <v>1</v>
      </c>
      <c r="S141" s="12">
        <f t="shared" si="62"/>
        <v>0</v>
      </c>
      <c r="T141" s="12">
        <f t="shared" si="63"/>
        <v>2</v>
      </c>
      <c r="U141" s="13">
        <f t="shared" si="64"/>
        <v>4</v>
      </c>
      <c r="V141" s="12">
        <f t="shared" si="65"/>
        <v>1</v>
      </c>
      <c r="W141" s="12">
        <f t="shared" si="66"/>
        <v>0</v>
      </c>
      <c r="X141" s="12">
        <f t="shared" si="67"/>
        <v>0</v>
      </c>
      <c r="Y141" s="12">
        <f t="shared" si="68"/>
        <v>0</v>
      </c>
      <c r="Z141" s="13">
        <f t="shared" si="69"/>
        <v>4</v>
      </c>
      <c r="AA141" s="13">
        <f t="shared" si="70"/>
        <v>1</v>
      </c>
      <c r="AB141" s="21" t="str">
        <f t="shared" si="71"/>
        <v>陳生豐</v>
      </c>
      <c r="AC141" s="21" t="s">
        <v>2</v>
      </c>
      <c r="AD141" s="21">
        <v>2</v>
      </c>
      <c r="AE141" s="21">
        <v>2</v>
      </c>
      <c r="AF141" s="21">
        <v>4</v>
      </c>
      <c r="AG141" s="21">
        <f t="shared" si="72"/>
        <v>8</v>
      </c>
      <c r="AH141" s="20">
        <f t="shared" si="73"/>
        <v>8</v>
      </c>
      <c r="AI141" s="20">
        <f t="shared" si="74"/>
        <v>0</v>
      </c>
    </row>
    <row r="142" spans="1:35" ht="25.5" x14ac:dyDescent="0.2">
      <c r="A142" s="21" t="s">
        <v>33</v>
      </c>
      <c r="B142" s="12">
        <f t="shared" si="45"/>
        <v>0</v>
      </c>
      <c r="C142" s="12">
        <f t="shared" si="46"/>
        <v>0</v>
      </c>
      <c r="D142" s="12">
        <f t="shared" si="47"/>
        <v>0</v>
      </c>
      <c r="E142" s="12">
        <f t="shared" si="48"/>
        <v>0</v>
      </c>
      <c r="F142" s="12">
        <f t="shared" si="49"/>
        <v>0</v>
      </c>
      <c r="G142" s="12">
        <f t="shared" si="50"/>
        <v>0</v>
      </c>
      <c r="H142" s="12">
        <f t="shared" si="51"/>
        <v>0</v>
      </c>
      <c r="I142" s="12">
        <f t="shared" si="52"/>
        <v>1</v>
      </c>
      <c r="J142" s="12">
        <f t="shared" si="53"/>
        <v>0</v>
      </c>
      <c r="K142" s="13">
        <f t="shared" si="54"/>
        <v>1</v>
      </c>
      <c r="L142" s="12">
        <f t="shared" si="55"/>
        <v>0</v>
      </c>
      <c r="M142" s="12">
        <f t="shared" si="56"/>
        <v>0</v>
      </c>
      <c r="N142" s="12">
        <f t="shared" si="57"/>
        <v>0</v>
      </c>
      <c r="O142" s="12">
        <f t="shared" si="58"/>
        <v>0</v>
      </c>
      <c r="P142" s="12">
        <f t="shared" si="59"/>
        <v>0</v>
      </c>
      <c r="Q142" s="12">
        <f t="shared" si="60"/>
        <v>0</v>
      </c>
      <c r="R142" s="12">
        <f t="shared" si="61"/>
        <v>0</v>
      </c>
      <c r="S142" s="12">
        <f t="shared" si="62"/>
        <v>1</v>
      </c>
      <c r="T142" s="12">
        <f t="shared" si="63"/>
        <v>1</v>
      </c>
      <c r="U142" s="13">
        <f t="shared" si="64"/>
        <v>1</v>
      </c>
      <c r="V142" s="12">
        <f t="shared" si="65"/>
        <v>0</v>
      </c>
      <c r="W142" s="12">
        <f t="shared" si="66"/>
        <v>1</v>
      </c>
      <c r="X142" s="12">
        <f t="shared" si="67"/>
        <v>0</v>
      </c>
      <c r="Y142" s="12">
        <f t="shared" si="68"/>
        <v>0</v>
      </c>
      <c r="Z142" s="13">
        <f t="shared" si="69"/>
        <v>2</v>
      </c>
      <c r="AA142" s="13">
        <f t="shared" si="70"/>
        <v>1</v>
      </c>
      <c r="AB142" s="21" t="str">
        <f t="shared" si="71"/>
        <v>陳珮庭</v>
      </c>
      <c r="AC142" s="21" t="s">
        <v>32</v>
      </c>
      <c r="AD142" s="21">
        <v>0</v>
      </c>
      <c r="AE142" s="21">
        <v>1</v>
      </c>
      <c r="AF142" s="21">
        <v>2</v>
      </c>
      <c r="AG142" s="21">
        <f t="shared" si="72"/>
        <v>3</v>
      </c>
      <c r="AH142" s="20">
        <f t="shared" si="73"/>
        <v>3</v>
      </c>
      <c r="AI142" s="20">
        <f t="shared" si="74"/>
        <v>0</v>
      </c>
    </row>
    <row r="143" spans="1:35" x14ac:dyDescent="0.2">
      <c r="A143" s="21" t="s">
        <v>67</v>
      </c>
      <c r="B143" s="12">
        <f t="shared" si="45"/>
        <v>1</v>
      </c>
      <c r="C143" s="12">
        <f t="shared" si="46"/>
        <v>0</v>
      </c>
      <c r="D143" s="12">
        <f t="shared" si="47"/>
        <v>0</v>
      </c>
      <c r="E143" s="12">
        <f t="shared" si="48"/>
        <v>0</v>
      </c>
      <c r="F143" s="12">
        <f t="shared" si="49"/>
        <v>0</v>
      </c>
      <c r="G143" s="12">
        <f t="shared" si="50"/>
        <v>0</v>
      </c>
      <c r="H143" s="12">
        <f t="shared" si="51"/>
        <v>0</v>
      </c>
      <c r="I143" s="12">
        <f t="shared" si="52"/>
        <v>1</v>
      </c>
      <c r="J143" s="12">
        <f t="shared" si="53"/>
        <v>1</v>
      </c>
      <c r="K143" s="13">
        <f t="shared" si="54"/>
        <v>2</v>
      </c>
      <c r="L143" s="12">
        <f t="shared" si="55"/>
        <v>1</v>
      </c>
      <c r="M143" s="12">
        <f t="shared" si="56"/>
        <v>1</v>
      </c>
      <c r="N143" s="12">
        <f t="shared" si="57"/>
        <v>0</v>
      </c>
      <c r="O143" s="12">
        <f t="shared" si="58"/>
        <v>1</v>
      </c>
      <c r="P143" s="12">
        <f t="shared" si="59"/>
        <v>1</v>
      </c>
      <c r="Q143" s="12">
        <f t="shared" si="60"/>
        <v>1</v>
      </c>
      <c r="R143" s="12">
        <f t="shared" si="61"/>
        <v>0</v>
      </c>
      <c r="S143" s="12">
        <f t="shared" si="62"/>
        <v>0</v>
      </c>
      <c r="T143" s="12">
        <f t="shared" si="63"/>
        <v>3</v>
      </c>
      <c r="U143" s="13">
        <f t="shared" si="64"/>
        <v>5</v>
      </c>
      <c r="V143" s="12">
        <f t="shared" si="65"/>
        <v>1</v>
      </c>
      <c r="W143" s="12">
        <f t="shared" si="66"/>
        <v>0</v>
      </c>
      <c r="X143" s="12">
        <f t="shared" si="67"/>
        <v>0</v>
      </c>
      <c r="Y143" s="12">
        <f t="shared" si="68"/>
        <v>0</v>
      </c>
      <c r="Z143" s="13">
        <f t="shared" si="69"/>
        <v>4</v>
      </c>
      <c r="AA143" s="13">
        <f t="shared" si="70"/>
        <v>1</v>
      </c>
      <c r="AB143" s="21" t="str">
        <f t="shared" si="71"/>
        <v>吳彩蓮</v>
      </c>
      <c r="AC143" s="21" t="s">
        <v>66</v>
      </c>
      <c r="AD143" s="21">
        <v>1</v>
      </c>
      <c r="AE143" s="21">
        <v>3</v>
      </c>
      <c r="AF143" s="21">
        <v>4</v>
      </c>
      <c r="AG143" s="21">
        <f t="shared" si="72"/>
        <v>8</v>
      </c>
      <c r="AH143" s="20">
        <f t="shared" si="73"/>
        <v>8</v>
      </c>
      <c r="AI143" s="20">
        <f t="shared" si="74"/>
        <v>0</v>
      </c>
    </row>
    <row r="144" spans="1:35" x14ac:dyDescent="0.2">
      <c r="A144" s="56" t="s">
        <v>45</v>
      </c>
      <c r="B144" s="12">
        <f t="shared" si="45"/>
        <v>1</v>
      </c>
      <c r="C144" s="12">
        <f t="shared" si="46"/>
        <v>1</v>
      </c>
      <c r="D144" s="12">
        <f t="shared" si="47"/>
        <v>0</v>
      </c>
      <c r="E144" s="12">
        <f t="shared" si="48"/>
        <v>1</v>
      </c>
      <c r="F144" s="12">
        <f t="shared" si="49"/>
        <v>0</v>
      </c>
      <c r="G144" s="12">
        <f t="shared" si="50"/>
        <v>0</v>
      </c>
      <c r="H144" s="12">
        <f t="shared" si="51"/>
        <v>1</v>
      </c>
      <c r="I144" s="12">
        <f t="shared" si="52"/>
        <v>1</v>
      </c>
      <c r="J144" s="12">
        <f t="shared" si="53"/>
        <v>1</v>
      </c>
      <c r="K144" s="13">
        <f t="shared" si="54"/>
        <v>5</v>
      </c>
      <c r="L144" s="12">
        <f t="shared" si="55"/>
        <v>1</v>
      </c>
      <c r="M144" s="12">
        <f t="shared" si="56"/>
        <v>0</v>
      </c>
      <c r="N144" s="12">
        <f t="shared" si="57"/>
        <v>0</v>
      </c>
      <c r="O144" s="12">
        <f t="shared" si="58"/>
        <v>0</v>
      </c>
      <c r="P144" s="12">
        <f t="shared" si="59"/>
        <v>0</v>
      </c>
      <c r="Q144" s="12">
        <f t="shared" si="60"/>
        <v>0</v>
      </c>
      <c r="R144" s="12">
        <f t="shared" si="61"/>
        <v>0</v>
      </c>
      <c r="S144" s="12">
        <f t="shared" si="62"/>
        <v>1</v>
      </c>
      <c r="T144" s="12">
        <f t="shared" si="63"/>
        <v>2</v>
      </c>
      <c r="U144" s="13">
        <f t="shared" si="64"/>
        <v>2</v>
      </c>
      <c r="V144" s="12">
        <f t="shared" si="65"/>
        <v>1</v>
      </c>
      <c r="W144" s="12">
        <f t="shared" si="66"/>
        <v>0</v>
      </c>
      <c r="X144" s="12">
        <f t="shared" si="67"/>
        <v>0</v>
      </c>
      <c r="Y144" s="12">
        <f t="shared" si="68"/>
        <v>0</v>
      </c>
      <c r="Z144" s="13">
        <f t="shared" si="69"/>
        <v>5</v>
      </c>
      <c r="AA144" s="13">
        <f t="shared" si="70"/>
        <v>1</v>
      </c>
      <c r="AB144" s="21" t="str">
        <f t="shared" si="71"/>
        <v>謝君誠</v>
      </c>
      <c r="AC144" s="21" t="s">
        <v>44</v>
      </c>
      <c r="AD144" s="21">
        <v>1</v>
      </c>
      <c r="AE144" s="21">
        <v>2</v>
      </c>
      <c r="AF144" s="21">
        <v>5</v>
      </c>
      <c r="AG144" s="21">
        <f t="shared" si="72"/>
        <v>8</v>
      </c>
      <c r="AH144" s="20">
        <f t="shared" si="73"/>
        <v>8</v>
      </c>
      <c r="AI144" s="20">
        <f t="shared" si="74"/>
        <v>0</v>
      </c>
    </row>
    <row r="145" spans="1:35" x14ac:dyDescent="0.2">
      <c r="A145" s="55" t="s">
        <v>295</v>
      </c>
      <c r="B145" s="12">
        <f t="shared" si="45"/>
        <v>0</v>
      </c>
      <c r="C145" s="12">
        <f t="shared" si="46"/>
        <v>1</v>
      </c>
      <c r="D145" s="12">
        <f t="shared" si="47"/>
        <v>0</v>
      </c>
      <c r="E145" s="12">
        <f t="shared" si="48"/>
        <v>0</v>
      </c>
      <c r="F145" s="12">
        <f t="shared" si="49"/>
        <v>1</v>
      </c>
      <c r="G145" s="12">
        <f t="shared" si="50"/>
        <v>1</v>
      </c>
      <c r="H145" s="12">
        <f t="shared" si="51"/>
        <v>0</v>
      </c>
      <c r="I145" s="12">
        <f t="shared" si="52"/>
        <v>1</v>
      </c>
      <c r="J145" s="12">
        <f t="shared" si="53"/>
        <v>1</v>
      </c>
      <c r="K145" s="13">
        <f t="shared" si="54"/>
        <v>4</v>
      </c>
      <c r="L145" s="12">
        <f t="shared" si="55"/>
        <v>1</v>
      </c>
      <c r="M145" s="12">
        <f t="shared" si="56"/>
        <v>1</v>
      </c>
      <c r="N145" s="12">
        <f t="shared" si="57"/>
        <v>0</v>
      </c>
      <c r="O145" s="12">
        <f t="shared" si="58"/>
        <v>0</v>
      </c>
      <c r="P145" s="12">
        <f t="shared" si="59"/>
        <v>0</v>
      </c>
      <c r="Q145" s="12">
        <f t="shared" si="60"/>
        <v>0</v>
      </c>
      <c r="R145" s="12">
        <f t="shared" si="61"/>
        <v>0</v>
      </c>
      <c r="S145" s="12">
        <f t="shared" si="62"/>
        <v>1</v>
      </c>
      <c r="T145" s="12">
        <f t="shared" si="63"/>
        <v>4</v>
      </c>
      <c r="U145" s="13">
        <f t="shared" si="64"/>
        <v>3</v>
      </c>
      <c r="V145" s="12">
        <f t="shared" si="65"/>
        <v>1</v>
      </c>
      <c r="W145" s="12">
        <f t="shared" si="66"/>
        <v>0</v>
      </c>
      <c r="X145" s="12">
        <f t="shared" si="67"/>
        <v>0</v>
      </c>
      <c r="Y145" s="12">
        <f t="shared" si="68"/>
        <v>0</v>
      </c>
      <c r="Z145" s="13">
        <f t="shared" si="69"/>
        <v>3</v>
      </c>
      <c r="AA145" s="13">
        <f t="shared" si="70"/>
        <v>1</v>
      </c>
      <c r="AB145" s="21" t="str">
        <f t="shared" si="71"/>
        <v>王朝義</v>
      </c>
      <c r="AC145" s="21" t="s">
        <v>183</v>
      </c>
      <c r="AD145" s="21">
        <v>1</v>
      </c>
      <c r="AE145" s="21">
        <v>4</v>
      </c>
      <c r="AF145" s="21">
        <v>3</v>
      </c>
      <c r="AG145" s="21">
        <f t="shared" si="72"/>
        <v>8</v>
      </c>
      <c r="AH145" s="20">
        <f t="shared" si="73"/>
        <v>8</v>
      </c>
      <c r="AI145" s="20">
        <f t="shared" si="74"/>
        <v>0</v>
      </c>
    </row>
    <row r="146" spans="1:35" x14ac:dyDescent="0.2">
      <c r="A146" s="21" t="s">
        <v>125</v>
      </c>
      <c r="B146" s="12">
        <f t="shared" si="45"/>
        <v>1</v>
      </c>
      <c r="C146" s="12">
        <f t="shared" si="46"/>
        <v>1</v>
      </c>
      <c r="D146" s="12">
        <f t="shared" si="47"/>
        <v>0</v>
      </c>
      <c r="E146" s="12">
        <f t="shared" si="48"/>
        <v>1</v>
      </c>
      <c r="F146" s="12">
        <f t="shared" si="49"/>
        <v>1</v>
      </c>
      <c r="G146" s="12">
        <f t="shared" si="50"/>
        <v>0</v>
      </c>
      <c r="H146" s="12">
        <f t="shared" si="51"/>
        <v>1</v>
      </c>
      <c r="I146" s="12">
        <f t="shared" si="52"/>
        <v>0</v>
      </c>
      <c r="J146" s="12">
        <f t="shared" si="53"/>
        <v>4</v>
      </c>
      <c r="K146" s="13">
        <f t="shared" si="54"/>
        <v>5</v>
      </c>
      <c r="L146" s="12">
        <f t="shared" si="55"/>
        <v>1</v>
      </c>
      <c r="M146" s="12">
        <f t="shared" si="56"/>
        <v>0</v>
      </c>
      <c r="N146" s="12">
        <f t="shared" si="57"/>
        <v>1</v>
      </c>
      <c r="O146" s="12">
        <f t="shared" si="58"/>
        <v>1</v>
      </c>
      <c r="P146" s="12">
        <f t="shared" si="59"/>
        <v>1</v>
      </c>
      <c r="Q146" s="12">
        <f t="shared" si="60"/>
        <v>1</v>
      </c>
      <c r="R146" s="12">
        <f t="shared" si="61"/>
        <v>0</v>
      </c>
      <c r="S146" s="12">
        <f t="shared" si="62"/>
        <v>1</v>
      </c>
      <c r="T146" s="12">
        <f t="shared" si="63"/>
        <v>4</v>
      </c>
      <c r="U146" s="13">
        <f t="shared" si="64"/>
        <v>6</v>
      </c>
      <c r="V146" s="12">
        <f t="shared" si="65"/>
        <v>1</v>
      </c>
      <c r="W146" s="12">
        <f t="shared" si="66"/>
        <v>0</v>
      </c>
      <c r="X146" s="12">
        <f t="shared" si="67"/>
        <v>0</v>
      </c>
      <c r="Y146" s="12">
        <f t="shared" si="68"/>
        <v>0</v>
      </c>
      <c r="Z146" s="13">
        <f t="shared" si="69"/>
        <v>4</v>
      </c>
      <c r="AA146" s="13">
        <f t="shared" si="70"/>
        <v>1</v>
      </c>
      <c r="AB146" s="21" t="str">
        <f t="shared" si="71"/>
        <v>羅士淳</v>
      </c>
      <c r="AC146" s="21" t="s">
        <v>77</v>
      </c>
      <c r="AD146" s="21">
        <v>4</v>
      </c>
      <c r="AE146" s="21">
        <v>4</v>
      </c>
      <c r="AF146" s="21">
        <v>4</v>
      </c>
      <c r="AG146" s="21">
        <f t="shared" si="72"/>
        <v>12</v>
      </c>
      <c r="AH146" s="20">
        <f t="shared" si="73"/>
        <v>12</v>
      </c>
      <c r="AI146" s="20">
        <f t="shared" si="74"/>
        <v>0</v>
      </c>
    </row>
    <row r="147" spans="1:35" x14ac:dyDescent="0.2">
      <c r="A147" s="21" t="s">
        <v>115</v>
      </c>
      <c r="B147" s="12">
        <f t="shared" si="45"/>
        <v>0</v>
      </c>
      <c r="C147" s="12">
        <f t="shared" si="46"/>
        <v>1</v>
      </c>
      <c r="D147" s="12">
        <f t="shared" si="47"/>
        <v>1</v>
      </c>
      <c r="E147" s="12">
        <f t="shared" si="48"/>
        <v>1</v>
      </c>
      <c r="F147" s="12">
        <f t="shared" si="49"/>
        <v>0</v>
      </c>
      <c r="G147" s="12">
        <f t="shared" si="50"/>
        <v>1</v>
      </c>
      <c r="H147" s="12">
        <f t="shared" si="51"/>
        <v>1</v>
      </c>
      <c r="I147" s="12">
        <f t="shared" si="52"/>
        <v>1</v>
      </c>
      <c r="J147" s="12">
        <f t="shared" si="53"/>
        <v>5</v>
      </c>
      <c r="K147" s="13">
        <f t="shared" si="54"/>
        <v>6</v>
      </c>
      <c r="L147" s="12">
        <f t="shared" si="55"/>
        <v>0</v>
      </c>
      <c r="M147" s="12">
        <f t="shared" si="56"/>
        <v>1</v>
      </c>
      <c r="N147" s="12">
        <f t="shared" si="57"/>
        <v>1</v>
      </c>
      <c r="O147" s="12">
        <f t="shared" si="58"/>
        <v>1</v>
      </c>
      <c r="P147" s="12">
        <f t="shared" si="59"/>
        <v>0</v>
      </c>
      <c r="Q147" s="12">
        <f t="shared" si="60"/>
        <v>1</v>
      </c>
      <c r="R147" s="12">
        <f t="shared" si="61"/>
        <v>1</v>
      </c>
      <c r="S147" s="12">
        <f t="shared" si="62"/>
        <v>1</v>
      </c>
      <c r="T147" s="12">
        <f t="shared" si="63"/>
        <v>4</v>
      </c>
      <c r="U147" s="13">
        <f t="shared" si="64"/>
        <v>6</v>
      </c>
      <c r="V147" s="12">
        <f t="shared" si="65"/>
        <v>1</v>
      </c>
      <c r="W147" s="12">
        <f t="shared" si="66"/>
        <v>0</v>
      </c>
      <c r="X147" s="12">
        <f t="shared" si="67"/>
        <v>0</v>
      </c>
      <c r="Y147" s="12">
        <f t="shared" si="68"/>
        <v>0</v>
      </c>
      <c r="Z147" s="13">
        <f t="shared" si="69"/>
        <v>4</v>
      </c>
      <c r="AA147" s="13">
        <f t="shared" si="70"/>
        <v>1</v>
      </c>
      <c r="AB147" s="21" t="str">
        <f t="shared" si="71"/>
        <v>賴亭吟</v>
      </c>
      <c r="AC147" s="21" t="s">
        <v>77</v>
      </c>
      <c r="AD147" s="21">
        <v>5</v>
      </c>
      <c r="AE147" s="21">
        <v>4</v>
      </c>
      <c r="AF147" s="21">
        <v>4</v>
      </c>
      <c r="AG147" s="21">
        <f t="shared" si="72"/>
        <v>13</v>
      </c>
      <c r="AH147" s="20">
        <f t="shared" si="73"/>
        <v>13</v>
      </c>
      <c r="AI147" s="20">
        <f t="shared" si="74"/>
        <v>0</v>
      </c>
    </row>
    <row r="148" spans="1:35" x14ac:dyDescent="0.2">
      <c r="A148" s="21" t="s">
        <v>191</v>
      </c>
      <c r="B148" s="12">
        <f t="shared" si="45"/>
        <v>0</v>
      </c>
      <c r="C148" s="12">
        <f t="shared" si="46"/>
        <v>1</v>
      </c>
      <c r="D148" s="12">
        <f t="shared" si="47"/>
        <v>1</v>
      </c>
      <c r="E148" s="12">
        <f t="shared" si="48"/>
        <v>0</v>
      </c>
      <c r="F148" s="12">
        <f t="shared" si="49"/>
        <v>1</v>
      </c>
      <c r="G148" s="12">
        <f t="shared" si="50"/>
        <v>1</v>
      </c>
      <c r="H148" s="12">
        <f t="shared" si="51"/>
        <v>0</v>
      </c>
      <c r="I148" s="12">
        <f t="shared" si="52"/>
        <v>1</v>
      </c>
      <c r="J148" s="12">
        <f t="shared" si="53"/>
        <v>3</v>
      </c>
      <c r="K148" s="13">
        <f t="shared" si="54"/>
        <v>5</v>
      </c>
      <c r="L148" s="12">
        <f t="shared" si="55"/>
        <v>1</v>
      </c>
      <c r="M148" s="12">
        <f t="shared" si="56"/>
        <v>0</v>
      </c>
      <c r="N148" s="12">
        <f t="shared" si="57"/>
        <v>1</v>
      </c>
      <c r="O148" s="12">
        <f t="shared" si="58"/>
        <v>1</v>
      </c>
      <c r="P148" s="12">
        <f t="shared" si="59"/>
        <v>1</v>
      </c>
      <c r="Q148" s="12">
        <f t="shared" si="60"/>
        <v>0</v>
      </c>
      <c r="R148" s="12">
        <f t="shared" si="61"/>
        <v>0</v>
      </c>
      <c r="S148" s="12">
        <f t="shared" si="62"/>
        <v>1</v>
      </c>
      <c r="T148" s="12">
        <f t="shared" si="63"/>
        <v>5</v>
      </c>
      <c r="U148" s="13">
        <f t="shared" si="64"/>
        <v>5</v>
      </c>
      <c r="V148" s="12">
        <f t="shared" si="65"/>
        <v>1</v>
      </c>
      <c r="W148" s="12">
        <f t="shared" si="66"/>
        <v>0</v>
      </c>
      <c r="X148" s="12">
        <f t="shared" si="67"/>
        <v>0</v>
      </c>
      <c r="Y148" s="12">
        <f t="shared" si="68"/>
        <v>0</v>
      </c>
      <c r="Z148" s="13">
        <f t="shared" si="69"/>
        <v>3</v>
      </c>
      <c r="AA148" s="13">
        <f t="shared" si="70"/>
        <v>1</v>
      </c>
      <c r="AB148" s="21" t="str">
        <f t="shared" si="71"/>
        <v>盧永恆</v>
      </c>
      <c r="AC148" s="21" t="s">
        <v>77</v>
      </c>
      <c r="AD148" s="21">
        <v>3</v>
      </c>
      <c r="AE148" s="21">
        <v>5</v>
      </c>
      <c r="AF148" s="21">
        <v>3</v>
      </c>
      <c r="AG148" s="21">
        <f t="shared" si="72"/>
        <v>11</v>
      </c>
      <c r="AH148" s="20">
        <f t="shared" si="73"/>
        <v>11</v>
      </c>
      <c r="AI148" s="20">
        <f t="shared" si="74"/>
        <v>0</v>
      </c>
    </row>
    <row r="149" spans="1:35" x14ac:dyDescent="0.2">
      <c r="A149" s="21" t="s">
        <v>248</v>
      </c>
      <c r="B149" s="12">
        <f t="shared" ref="B149:B180" si="75">COUNTIF($B$67:$B$80,A149)+COUNTIF($B$53:$B$63,A149)+COUNTIF($B$39:$B$49,A149)+COUNTIF($B$28:$B$35,A149)+COUNTIF($B$17:$B$24,A149)+COUNTIF($B$6:$B$13,A149)</f>
        <v>1</v>
      </c>
      <c r="C149" s="12">
        <f t="shared" ref="C149:C180" si="76">COUNTIF($C$67:$C$80,A149)+COUNTIF($C$53:$C$63,A149)+COUNTIF($C$39:$C$49,A149)+COUNTIF($C$28:$C$35,A149)+COUNTIF($C$17:$C$24,A149)+COUNTIF($C$6:$C$13,A149)</f>
        <v>1</v>
      </c>
      <c r="D149" s="12">
        <f t="shared" ref="D149:D180" si="77">COUNTIF($D$67:$D$80,A149)+COUNTIF($D$53:$D$63,A149)+COUNTIF($D$39:$D$49,A149)+COUNTIF($D$28:$D$35,A149)+COUNTIF($D$17:$D$24,A149)+COUNTIF($D$6:$D$13,A149)</f>
        <v>0</v>
      </c>
      <c r="E149" s="12">
        <f t="shared" ref="E149:E180" si="78">COUNTIF($E$67:$E$80,A149)+COUNTIF($E$53:$E$63,A149)+COUNTIF($E$39:$E$49,A149)+COUNTIF($E$28:$E$35,A149)+COUNTIF($E$17:$E$24,A149)+COUNTIF($E$6:$E$13,A149)</f>
        <v>1</v>
      </c>
      <c r="F149" s="12">
        <f t="shared" ref="F149:F180" si="79">COUNTIF($F$67:$F$80,A149)+COUNTIF($F$53:$F$63,A149)+COUNTIF($F$39:$F$49,A149)+COUNTIF($F$28:$F$35,A149)+COUNTIF($F$17:$F$24,A149)+COUNTIF($F$6:$F$13,A149)</f>
        <v>1</v>
      </c>
      <c r="G149" s="12">
        <f t="shared" ref="G149:G180" si="80">COUNTIF($G$67:$G$80,A149)+COUNTIF($G$53:$G$63,A149)+COUNTIF($G$39:$G$49,A149)+COUNTIF($G$28:$G$35,A149)+COUNTIF($G$17:$G$24,A149)+COUNTIF($G$6:$G$13,A149)</f>
        <v>1</v>
      </c>
      <c r="H149" s="12">
        <f t="shared" ref="H149:H180" si="81">COUNTIF($H$67:$H$80,A149)+COUNTIF($H$53:$H$63,A149)+COUNTIF($H$39:$H$49,A149)+COUNTIF($H$28:$H$35,A149)+COUNTIF($H$17:$H$24,A149)+COUNTIF($H$6:$H$13,A149)</f>
        <v>0</v>
      </c>
      <c r="I149" s="12">
        <f t="shared" ref="I149:I180" si="82">COUNTIF($I$67:$I$80,A149)+COUNTIF($I$53:$I$63,A149)+COUNTIF($I$39:$I$49,A149)+COUNTIF($I$28:$I$35,A149)+COUNTIF($I$17:$I$24,A149)+COUNTIF($I$6:$I$13,A149)</f>
        <v>0</v>
      </c>
      <c r="J149" s="12">
        <f t="shared" ref="J149:J180" si="83">AD149</f>
        <v>4</v>
      </c>
      <c r="K149" s="13">
        <f t="shared" ref="K149:K180" si="84">SUM(B149:I149)</f>
        <v>5</v>
      </c>
      <c r="L149" s="12">
        <f t="shared" ref="L149:L180" si="85">COUNTIF($L$67:$L$80,A149)+COUNTIF($L$53:$L$63,A149)+COUNTIF($L$39:$L$49,A149)+COUNTIF($L$28:$L$35,A149)+COUNTIF($L$17:$L$24,A149)+COUNTIF($L$6:$L$13,A149)</f>
        <v>1</v>
      </c>
      <c r="M149" s="12">
        <f t="shared" ref="M149:M180" si="86">COUNTIF($M$67:$M$80,A149)+COUNTIF($M$53:$M$63,A149)+COUNTIF($M$39:$M$49,A149)+COUNTIF($M$28:$M$35,A149)+COUNTIF($M$17:$M$24,A149)+COUNTIF($M$6:$M$13,A149)</f>
        <v>1</v>
      </c>
      <c r="N149" s="12">
        <f t="shared" ref="N149:N180" si="87">COUNTIF($N$67:$N$80,A149)+COUNTIF($N$53:$N$63,A149)+COUNTIF($N$39:$N$49,A149)+COUNTIF($N$28:$N$35,A149)+COUNTIF($N$17:$N$24,A149)+COUNTIF($N$6:$N$13,A149)</f>
        <v>0</v>
      </c>
      <c r="O149" s="12">
        <f t="shared" ref="O149:O180" si="88">COUNTIF($O$67:$O$80,A149)+COUNTIF($O$53:$O$63,A149)+COUNTIF($O$39:$O$49,A149)+COUNTIF($O$28:$O$35,A149)+COUNTIF($O$17:$O$23,A149)+COUNTIF($O$6:$O$13,A149)</f>
        <v>0</v>
      </c>
      <c r="P149" s="12">
        <f t="shared" ref="P149:P180" si="89">COUNTIF($P$67:$P$80,A149)+COUNTIF($P$53:$P$63,A149)+COUNTIF($P$39:$P$49,A149)+COUNTIF($P$28:$P$35,A149)+COUNTIF($P$17:$P$24,A149)+COUNTIF($P$6:$P$13,A149)</f>
        <v>1</v>
      </c>
      <c r="Q149" s="12">
        <f t="shared" ref="Q149:Q180" si="90">COUNTIF($Q$67:$Q$80,A149)+COUNTIF($Q$53:$Q$63,A149)+COUNTIF($Q$39:$Q$49,A149)+COUNTIF($Q$28:$Q$35,A149)+COUNTIF($Q$17:$Q$24,A149)+COUNTIF($Q$6:$Q$13,A149)</f>
        <v>1</v>
      </c>
      <c r="R149" s="12">
        <f t="shared" ref="R149:R180" si="91">COUNTIF($R$67:$R$80,A149)+COUNTIF($R$53:$R$63,A149)+COUNTIF($R$39:$R$49,A149)+COUNTIF($R$28:$R$35,A149)+COUNTIF($R$17:$R$24,A149)+COUNTIF($R$6:$R$13,A149)</f>
        <v>0</v>
      </c>
      <c r="S149" s="12">
        <f t="shared" ref="S149:S180" si="92">COUNTIF($S$67:$S$80,A149)+COUNTIF($S$53:$S$63,A149)+COUNTIF($S$39:$S$49,A149)+COUNTIF($S$28:$S$35,A149)+COUNTIF($S$17:$S$24,A149)+COUNTIF($S$6:$S$13,A149)</f>
        <v>1</v>
      </c>
      <c r="T149" s="12">
        <f t="shared" ref="T149:T180" si="93">AE149</f>
        <v>5</v>
      </c>
      <c r="U149" s="13">
        <f t="shared" ref="U149:U180" si="94">SUM(L149:S149)</f>
        <v>5</v>
      </c>
      <c r="V149" s="12">
        <f t="shared" ref="V149:V180" si="95">COUNTIF($V$67:$V$80,A149)+COUNTIF($V$53:$V$63,A149)+COUNTIF($V$39:$V$49,A149)+COUNTIF($V$28:$V$35,A149)+COUNTIF($V$17:$V$24,A149)+COUNTIF($V$6:$V$13,A149)</f>
        <v>1</v>
      </c>
      <c r="W149" s="12">
        <f t="shared" ref="W149:W180" si="96">COUNTIF($W$67:$W$80,A149)+COUNTIF($W$53:$W$63,A149)+COUNTIF($W$39:$W$49,A149)+COUNTIF($W$28:$W$35,A149)+COUNTIF($W$17:$W$24,A149)+COUNTIF($W$6:$W$13,A149)</f>
        <v>0</v>
      </c>
      <c r="X149" s="12">
        <f t="shared" ref="X149:X180" si="97">COUNTIF($X$67:$X$80,A149)+COUNTIF($X$53:$X$63,A149)+COUNTIF($X$39:$X$49,A149)+COUNTIF($X$28:$X$35,A149)+COUNTIF($X$17:$X$24,A149)+COUNTIF($X$6:$X$13,A149)</f>
        <v>0</v>
      </c>
      <c r="Y149" s="12">
        <f t="shared" ref="Y149:Y180" si="98">COUNTIF($X$67:$X$80,A149)+COUNTIF($X$53:$X$63,A149)+COUNTIF($X$39:$X$49,A149)+COUNTIF($X$28:$X$35,A149)+COUNTIF($X$17:$X$24,A149)+COUNTIF($X$6:$X$13,A149)</f>
        <v>0</v>
      </c>
      <c r="Z149" s="13">
        <f t="shared" ref="Z149:Z180" si="99">AF149</f>
        <v>2</v>
      </c>
      <c r="AA149" s="13">
        <f t="shared" ref="AA149:AA180" si="100">SUM(V149:Y149)</f>
        <v>1</v>
      </c>
      <c r="AB149" s="21" t="str">
        <f t="shared" ref="AB149:AB180" si="101">A149</f>
        <v>鄧志忍</v>
      </c>
      <c r="AC149" s="21" t="s">
        <v>77</v>
      </c>
      <c r="AD149" s="21">
        <v>4</v>
      </c>
      <c r="AE149" s="21">
        <v>5</v>
      </c>
      <c r="AF149" s="21">
        <v>2</v>
      </c>
      <c r="AG149" s="21">
        <f t="shared" ref="AG149:AG180" si="102">SUM(AD149:AF149)</f>
        <v>11</v>
      </c>
      <c r="AH149" s="20">
        <f t="shared" ref="AH149:AH180" si="103">K149+U149+AA149</f>
        <v>11</v>
      </c>
      <c r="AI149" s="20">
        <f t="shared" ref="AI149:AI180" si="104">AH149-AG149</f>
        <v>0</v>
      </c>
    </row>
    <row r="150" spans="1:35" x14ac:dyDescent="0.2">
      <c r="A150" s="21" t="s">
        <v>189</v>
      </c>
      <c r="B150" s="12">
        <f t="shared" si="75"/>
        <v>1</v>
      </c>
      <c r="C150" s="12">
        <f t="shared" si="76"/>
        <v>0</v>
      </c>
      <c r="D150" s="12">
        <f t="shared" si="77"/>
        <v>0</v>
      </c>
      <c r="E150" s="12">
        <f t="shared" si="78"/>
        <v>1</v>
      </c>
      <c r="F150" s="12">
        <f t="shared" si="79"/>
        <v>1</v>
      </c>
      <c r="G150" s="12">
        <f t="shared" si="80"/>
        <v>1</v>
      </c>
      <c r="H150" s="12">
        <f t="shared" si="81"/>
        <v>0</v>
      </c>
      <c r="I150" s="12">
        <f t="shared" si="82"/>
        <v>1</v>
      </c>
      <c r="J150" s="12">
        <f t="shared" si="83"/>
        <v>3</v>
      </c>
      <c r="K150" s="13">
        <f t="shared" si="84"/>
        <v>5</v>
      </c>
      <c r="L150" s="12">
        <f t="shared" si="85"/>
        <v>1</v>
      </c>
      <c r="M150" s="12">
        <f t="shared" si="86"/>
        <v>1</v>
      </c>
      <c r="N150" s="12">
        <f t="shared" si="87"/>
        <v>0</v>
      </c>
      <c r="O150" s="12">
        <f t="shared" si="88"/>
        <v>0</v>
      </c>
      <c r="P150" s="12">
        <f t="shared" si="89"/>
        <v>1</v>
      </c>
      <c r="Q150" s="12">
        <f t="shared" si="90"/>
        <v>1</v>
      </c>
      <c r="R150" s="12">
        <f t="shared" si="91"/>
        <v>0</v>
      </c>
      <c r="S150" s="12">
        <f t="shared" si="92"/>
        <v>1</v>
      </c>
      <c r="T150" s="12">
        <f t="shared" si="93"/>
        <v>6</v>
      </c>
      <c r="U150" s="13">
        <f t="shared" si="94"/>
        <v>5</v>
      </c>
      <c r="V150" s="12">
        <f t="shared" si="95"/>
        <v>1</v>
      </c>
      <c r="W150" s="12">
        <f t="shared" si="96"/>
        <v>0</v>
      </c>
      <c r="X150" s="12">
        <f t="shared" si="97"/>
        <v>0</v>
      </c>
      <c r="Y150" s="12">
        <f t="shared" si="98"/>
        <v>0</v>
      </c>
      <c r="Z150" s="13">
        <f t="shared" si="99"/>
        <v>2</v>
      </c>
      <c r="AA150" s="13">
        <f t="shared" si="100"/>
        <v>1</v>
      </c>
      <c r="AB150" s="21" t="str">
        <f t="shared" si="101"/>
        <v>黃昭賢</v>
      </c>
      <c r="AC150" s="21" t="s">
        <v>77</v>
      </c>
      <c r="AD150" s="21">
        <v>3</v>
      </c>
      <c r="AE150" s="21">
        <v>6</v>
      </c>
      <c r="AF150" s="21">
        <v>2</v>
      </c>
      <c r="AG150" s="21">
        <f t="shared" si="102"/>
        <v>11</v>
      </c>
      <c r="AH150" s="20">
        <f t="shared" si="103"/>
        <v>11</v>
      </c>
      <c r="AI150" s="20">
        <f t="shared" si="104"/>
        <v>0</v>
      </c>
    </row>
    <row r="151" spans="1:35" x14ac:dyDescent="0.2">
      <c r="A151" s="21" t="s">
        <v>123</v>
      </c>
      <c r="B151" s="12">
        <f t="shared" si="75"/>
        <v>1</v>
      </c>
      <c r="C151" s="12">
        <f t="shared" si="76"/>
        <v>1</v>
      </c>
      <c r="D151" s="12">
        <f t="shared" si="77"/>
        <v>1</v>
      </c>
      <c r="E151" s="12">
        <f t="shared" si="78"/>
        <v>0</v>
      </c>
      <c r="F151" s="12">
        <f t="shared" si="79"/>
        <v>1</v>
      </c>
      <c r="G151" s="12">
        <f t="shared" si="80"/>
        <v>1</v>
      </c>
      <c r="H151" s="12">
        <f t="shared" si="81"/>
        <v>0</v>
      </c>
      <c r="I151" s="12">
        <f t="shared" si="82"/>
        <v>1</v>
      </c>
      <c r="J151" s="12">
        <f t="shared" si="83"/>
        <v>6</v>
      </c>
      <c r="K151" s="13">
        <f t="shared" si="84"/>
        <v>6</v>
      </c>
      <c r="L151" s="12">
        <f t="shared" si="85"/>
        <v>1</v>
      </c>
      <c r="M151" s="12">
        <f t="shared" si="86"/>
        <v>1</v>
      </c>
      <c r="N151" s="12">
        <f t="shared" si="87"/>
        <v>1</v>
      </c>
      <c r="O151" s="12">
        <f t="shared" si="88"/>
        <v>0</v>
      </c>
      <c r="P151" s="12">
        <f t="shared" si="89"/>
        <v>1</v>
      </c>
      <c r="Q151" s="12">
        <f t="shared" si="90"/>
        <v>1</v>
      </c>
      <c r="R151" s="12">
        <f t="shared" si="91"/>
        <v>0</v>
      </c>
      <c r="S151" s="12">
        <f t="shared" si="92"/>
        <v>0</v>
      </c>
      <c r="T151" s="12">
        <f t="shared" si="93"/>
        <v>3</v>
      </c>
      <c r="U151" s="13">
        <f t="shared" si="94"/>
        <v>5</v>
      </c>
      <c r="V151" s="12">
        <f t="shared" si="95"/>
        <v>1</v>
      </c>
      <c r="W151" s="12">
        <f t="shared" si="96"/>
        <v>0</v>
      </c>
      <c r="X151" s="12">
        <f t="shared" si="97"/>
        <v>0</v>
      </c>
      <c r="Y151" s="12">
        <f t="shared" si="98"/>
        <v>0</v>
      </c>
      <c r="Z151" s="13">
        <f t="shared" si="99"/>
        <v>3</v>
      </c>
      <c r="AA151" s="13">
        <f t="shared" si="100"/>
        <v>1</v>
      </c>
      <c r="AB151" s="21" t="str">
        <f t="shared" si="101"/>
        <v>陳憲光</v>
      </c>
      <c r="AC151" s="21" t="s">
        <v>77</v>
      </c>
      <c r="AD151" s="21">
        <v>6</v>
      </c>
      <c r="AE151" s="21">
        <v>3</v>
      </c>
      <c r="AF151" s="21">
        <v>3</v>
      </c>
      <c r="AG151" s="21">
        <f t="shared" si="102"/>
        <v>12</v>
      </c>
      <c r="AH151" s="20">
        <f t="shared" si="103"/>
        <v>12</v>
      </c>
      <c r="AI151" s="20">
        <f t="shared" si="104"/>
        <v>0</v>
      </c>
    </row>
    <row r="152" spans="1:35" x14ac:dyDescent="0.2">
      <c r="A152" s="21" t="s">
        <v>78</v>
      </c>
      <c r="B152" s="12">
        <f t="shared" si="75"/>
        <v>0</v>
      </c>
      <c r="C152" s="12">
        <f t="shared" si="76"/>
        <v>0</v>
      </c>
      <c r="D152" s="12">
        <f t="shared" si="77"/>
        <v>0</v>
      </c>
      <c r="E152" s="12">
        <f t="shared" si="78"/>
        <v>0</v>
      </c>
      <c r="F152" s="12">
        <f t="shared" si="79"/>
        <v>0</v>
      </c>
      <c r="G152" s="12">
        <f t="shared" si="80"/>
        <v>0</v>
      </c>
      <c r="H152" s="12">
        <f t="shared" si="81"/>
        <v>0</v>
      </c>
      <c r="I152" s="12">
        <f t="shared" si="82"/>
        <v>0</v>
      </c>
      <c r="J152" s="12">
        <f t="shared" si="83"/>
        <v>0</v>
      </c>
      <c r="K152" s="13">
        <f t="shared" si="84"/>
        <v>0</v>
      </c>
      <c r="L152" s="12">
        <f t="shared" si="85"/>
        <v>0</v>
      </c>
      <c r="M152" s="12">
        <f t="shared" si="86"/>
        <v>0</v>
      </c>
      <c r="N152" s="12">
        <f t="shared" si="87"/>
        <v>0</v>
      </c>
      <c r="O152" s="12">
        <f t="shared" si="88"/>
        <v>0</v>
      </c>
      <c r="P152" s="12">
        <f t="shared" si="89"/>
        <v>0</v>
      </c>
      <c r="Q152" s="12">
        <f t="shared" si="90"/>
        <v>0</v>
      </c>
      <c r="R152" s="12">
        <f t="shared" si="91"/>
        <v>0</v>
      </c>
      <c r="S152" s="12">
        <f t="shared" si="92"/>
        <v>0</v>
      </c>
      <c r="T152" s="12">
        <f t="shared" si="93"/>
        <v>0</v>
      </c>
      <c r="U152" s="13">
        <f t="shared" si="94"/>
        <v>0</v>
      </c>
      <c r="V152" s="12">
        <f t="shared" si="95"/>
        <v>0</v>
      </c>
      <c r="W152" s="12">
        <f t="shared" si="96"/>
        <v>0</v>
      </c>
      <c r="X152" s="12">
        <f t="shared" si="97"/>
        <v>0</v>
      </c>
      <c r="Y152" s="12">
        <f t="shared" si="98"/>
        <v>0</v>
      </c>
      <c r="Z152" s="13">
        <f t="shared" si="99"/>
        <v>0</v>
      </c>
      <c r="AA152" s="13">
        <f t="shared" si="100"/>
        <v>0</v>
      </c>
      <c r="AB152" s="21" t="str">
        <f t="shared" si="101"/>
        <v>陳冠州</v>
      </c>
      <c r="AC152" s="21" t="s">
        <v>77</v>
      </c>
      <c r="AD152" s="21">
        <v>0</v>
      </c>
      <c r="AE152" s="21">
        <v>0</v>
      </c>
      <c r="AF152" s="21">
        <v>0</v>
      </c>
      <c r="AG152" s="21">
        <f t="shared" si="102"/>
        <v>0</v>
      </c>
      <c r="AH152" s="20">
        <f t="shared" si="103"/>
        <v>0</v>
      </c>
      <c r="AI152" s="20">
        <f t="shared" si="104"/>
        <v>0</v>
      </c>
    </row>
    <row r="153" spans="1:35" x14ac:dyDescent="0.2">
      <c r="A153" s="21" t="s">
        <v>241</v>
      </c>
      <c r="B153" s="12">
        <f t="shared" si="75"/>
        <v>1</v>
      </c>
      <c r="C153" s="12">
        <f t="shared" si="76"/>
        <v>1</v>
      </c>
      <c r="D153" s="12">
        <f t="shared" si="77"/>
        <v>0</v>
      </c>
      <c r="E153" s="12">
        <f t="shared" si="78"/>
        <v>1</v>
      </c>
      <c r="F153" s="12">
        <f t="shared" si="79"/>
        <v>0</v>
      </c>
      <c r="G153" s="12">
        <f t="shared" si="80"/>
        <v>1</v>
      </c>
      <c r="H153" s="12">
        <f t="shared" si="81"/>
        <v>1</v>
      </c>
      <c r="I153" s="12">
        <f t="shared" si="82"/>
        <v>0</v>
      </c>
      <c r="J153" s="12">
        <f t="shared" si="83"/>
        <v>4</v>
      </c>
      <c r="K153" s="13">
        <f t="shared" si="84"/>
        <v>5</v>
      </c>
      <c r="L153" s="12">
        <f t="shared" si="85"/>
        <v>1</v>
      </c>
      <c r="M153" s="12">
        <f t="shared" si="86"/>
        <v>1</v>
      </c>
      <c r="N153" s="12">
        <f t="shared" si="87"/>
        <v>0</v>
      </c>
      <c r="O153" s="12">
        <f t="shared" si="88"/>
        <v>0</v>
      </c>
      <c r="P153" s="12">
        <f t="shared" si="89"/>
        <v>1</v>
      </c>
      <c r="Q153" s="12">
        <f t="shared" si="90"/>
        <v>1</v>
      </c>
      <c r="R153" s="12">
        <f t="shared" si="91"/>
        <v>0</v>
      </c>
      <c r="S153" s="12">
        <f t="shared" si="92"/>
        <v>1</v>
      </c>
      <c r="T153" s="12">
        <f t="shared" si="93"/>
        <v>4</v>
      </c>
      <c r="U153" s="13">
        <f t="shared" si="94"/>
        <v>5</v>
      </c>
      <c r="V153" s="12">
        <f t="shared" si="95"/>
        <v>1</v>
      </c>
      <c r="W153" s="12">
        <f t="shared" si="96"/>
        <v>0</v>
      </c>
      <c r="X153" s="12">
        <f t="shared" si="97"/>
        <v>0</v>
      </c>
      <c r="Y153" s="12">
        <f t="shared" si="98"/>
        <v>0</v>
      </c>
      <c r="Z153" s="13">
        <f t="shared" si="99"/>
        <v>3</v>
      </c>
      <c r="AA153" s="13">
        <f t="shared" si="100"/>
        <v>1</v>
      </c>
      <c r="AB153" s="21" t="str">
        <f t="shared" si="101"/>
        <v>陳秀菁</v>
      </c>
      <c r="AC153" s="21" t="s">
        <v>77</v>
      </c>
      <c r="AD153" s="21">
        <v>4</v>
      </c>
      <c r="AE153" s="21">
        <v>4</v>
      </c>
      <c r="AF153" s="21">
        <v>3</v>
      </c>
      <c r="AG153" s="21">
        <f t="shared" si="102"/>
        <v>11</v>
      </c>
      <c r="AH153" s="20">
        <f t="shared" si="103"/>
        <v>11</v>
      </c>
      <c r="AI153" s="20">
        <f t="shared" si="104"/>
        <v>0</v>
      </c>
    </row>
    <row r="154" spans="1:35" x14ac:dyDescent="0.2">
      <c r="A154" s="21" t="s">
        <v>119</v>
      </c>
      <c r="B154" s="12">
        <f t="shared" si="75"/>
        <v>1</v>
      </c>
      <c r="C154" s="12">
        <f t="shared" si="76"/>
        <v>1</v>
      </c>
      <c r="D154" s="12">
        <f t="shared" si="77"/>
        <v>0</v>
      </c>
      <c r="E154" s="12">
        <f t="shared" si="78"/>
        <v>1</v>
      </c>
      <c r="F154" s="12">
        <f t="shared" si="79"/>
        <v>1</v>
      </c>
      <c r="G154" s="12">
        <f t="shared" si="80"/>
        <v>0</v>
      </c>
      <c r="H154" s="12">
        <f t="shared" si="81"/>
        <v>1</v>
      </c>
      <c r="I154" s="12">
        <f t="shared" si="82"/>
        <v>1</v>
      </c>
      <c r="J154" s="12">
        <f t="shared" si="83"/>
        <v>5</v>
      </c>
      <c r="K154" s="13">
        <f t="shared" si="84"/>
        <v>6</v>
      </c>
      <c r="L154" s="12">
        <f t="shared" si="85"/>
        <v>1</v>
      </c>
      <c r="M154" s="12">
        <f t="shared" si="86"/>
        <v>0</v>
      </c>
      <c r="N154" s="12">
        <f t="shared" si="87"/>
        <v>0</v>
      </c>
      <c r="O154" s="12">
        <f t="shared" si="88"/>
        <v>1</v>
      </c>
      <c r="P154" s="12">
        <f t="shared" si="89"/>
        <v>1</v>
      </c>
      <c r="Q154" s="12">
        <f t="shared" si="90"/>
        <v>0</v>
      </c>
      <c r="R154" s="12">
        <f t="shared" si="91"/>
        <v>1</v>
      </c>
      <c r="S154" s="12">
        <f t="shared" si="92"/>
        <v>1</v>
      </c>
      <c r="T154" s="12">
        <f t="shared" si="93"/>
        <v>3</v>
      </c>
      <c r="U154" s="13">
        <f t="shared" si="94"/>
        <v>5</v>
      </c>
      <c r="V154" s="12">
        <f t="shared" si="95"/>
        <v>1</v>
      </c>
      <c r="W154" s="12">
        <f t="shared" si="96"/>
        <v>0</v>
      </c>
      <c r="X154" s="12">
        <f t="shared" si="97"/>
        <v>0</v>
      </c>
      <c r="Y154" s="12">
        <f t="shared" si="98"/>
        <v>0</v>
      </c>
      <c r="Z154" s="13">
        <f t="shared" si="99"/>
        <v>4</v>
      </c>
      <c r="AA154" s="13">
        <f t="shared" si="100"/>
        <v>1</v>
      </c>
      <c r="AB154" s="21" t="str">
        <f t="shared" si="101"/>
        <v>陳文銘</v>
      </c>
      <c r="AC154" s="21" t="s">
        <v>77</v>
      </c>
      <c r="AD154" s="21">
        <v>5</v>
      </c>
      <c r="AE154" s="21">
        <v>3</v>
      </c>
      <c r="AF154" s="21">
        <v>4</v>
      </c>
      <c r="AG154" s="21">
        <f t="shared" si="102"/>
        <v>12</v>
      </c>
      <c r="AH154" s="20">
        <f t="shared" si="103"/>
        <v>12</v>
      </c>
      <c r="AI154" s="20">
        <f t="shared" si="104"/>
        <v>0</v>
      </c>
    </row>
    <row r="155" spans="1:35" x14ac:dyDescent="0.2">
      <c r="A155" s="21" t="s">
        <v>133</v>
      </c>
      <c r="B155" s="12">
        <f t="shared" si="75"/>
        <v>0</v>
      </c>
      <c r="C155" s="12">
        <f t="shared" si="76"/>
        <v>0</v>
      </c>
      <c r="D155" s="12">
        <f t="shared" si="77"/>
        <v>1</v>
      </c>
      <c r="E155" s="12">
        <f t="shared" si="78"/>
        <v>1</v>
      </c>
      <c r="F155" s="12">
        <f t="shared" si="79"/>
        <v>0</v>
      </c>
      <c r="G155" s="12">
        <f t="shared" si="80"/>
        <v>0</v>
      </c>
      <c r="H155" s="12">
        <f t="shared" si="81"/>
        <v>1</v>
      </c>
      <c r="I155" s="12">
        <f t="shared" si="82"/>
        <v>1</v>
      </c>
      <c r="J155" s="12">
        <f t="shared" si="83"/>
        <v>2</v>
      </c>
      <c r="K155" s="13">
        <f t="shared" si="84"/>
        <v>4</v>
      </c>
      <c r="L155" s="12">
        <f t="shared" si="85"/>
        <v>0</v>
      </c>
      <c r="M155" s="12">
        <f t="shared" si="86"/>
        <v>1</v>
      </c>
      <c r="N155" s="12">
        <f t="shared" si="87"/>
        <v>0</v>
      </c>
      <c r="O155" s="12">
        <f t="shared" si="88"/>
        <v>0</v>
      </c>
      <c r="P155" s="12">
        <f t="shared" si="89"/>
        <v>1</v>
      </c>
      <c r="Q155" s="12">
        <f t="shared" si="90"/>
        <v>0</v>
      </c>
      <c r="R155" s="12">
        <f t="shared" si="91"/>
        <v>0</v>
      </c>
      <c r="S155" s="12">
        <f t="shared" si="92"/>
        <v>1</v>
      </c>
      <c r="T155" s="12">
        <f t="shared" si="93"/>
        <v>2</v>
      </c>
      <c r="U155" s="13">
        <f t="shared" si="94"/>
        <v>3</v>
      </c>
      <c r="V155" s="12">
        <f t="shared" si="95"/>
        <v>1</v>
      </c>
      <c r="W155" s="12">
        <f t="shared" si="96"/>
        <v>0</v>
      </c>
      <c r="X155" s="12">
        <f t="shared" si="97"/>
        <v>0</v>
      </c>
      <c r="Y155" s="12">
        <f t="shared" si="98"/>
        <v>0</v>
      </c>
      <c r="Z155" s="13">
        <f t="shared" si="99"/>
        <v>4</v>
      </c>
      <c r="AA155" s="13">
        <f t="shared" si="100"/>
        <v>1</v>
      </c>
      <c r="AB155" s="21" t="str">
        <f t="shared" si="101"/>
        <v>莊蕎毓</v>
      </c>
      <c r="AC155" s="21" t="s">
        <v>77</v>
      </c>
      <c r="AD155" s="21">
        <v>2</v>
      </c>
      <c r="AE155" s="21">
        <v>2</v>
      </c>
      <c r="AF155" s="21">
        <v>4</v>
      </c>
      <c r="AG155" s="21">
        <f t="shared" si="102"/>
        <v>8</v>
      </c>
      <c r="AH155" s="20">
        <f t="shared" si="103"/>
        <v>8</v>
      </c>
      <c r="AI155" s="20">
        <f t="shared" si="104"/>
        <v>0</v>
      </c>
    </row>
    <row r="156" spans="1:35" x14ac:dyDescent="0.2">
      <c r="A156" s="21" t="s">
        <v>196</v>
      </c>
      <c r="B156" s="12">
        <f t="shared" si="75"/>
        <v>1</v>
      </c>
      <c r="C156" s="12">
        <f t="shared" si="76"/>
        <v>0</v>
      </c>
      <c r="D156" s="12">
        <f t="shared" si="77"/>
        <v>1</v>
      </c>
      <c r="E156" s="12">
        <f t="shared" si="78"/>
        <v>1</v>
      </c>
      <c r="F156" s="12">
        <f t="shared" si="79"/>
        <v>0</v>
      </c>
      <c r="G156" s="12">
        <f t="shared" si="80"/>
        <v>1</v>
      </c>
      <c r="H156" s="12">
        <f t="shared" si="81"/>
        <v>1</v>
      </c>
      <c r="I156" s="12">
        <f t="shared" si="82"/>
        <v>0</v>
      </c>
      <c r="J156" s="12">
        <f t="shared" si="83"/>
        <v>4</v>
      </c>
      <c r="K156" s="13">
        <f t="shared" si="84"/>
        <v>5</v>
      </c>
      <c r="L156" s="12">
        <f t="shared" si="85"/>
        <v>0</v>
      </c>
      <c r="M156" s="12">
        <f t="shared" si="86"/>
        <v>1</v>
      </c>
      <c r="N156" s="12">
        <f t="shared" si="87"/>
        <v>1</v>
      </c>
      <c r="O156" s="12">
        <f t="shared" si="88"/>
        <v>0</v>
      </c>
      <c r="P156" s="12">
        <f t="shared" si="89"/>
        <v>1</v>
      </c>
      <c r="Q156" s="12">
        <f t="shared" si="90"/>
        <v>1</v>
      </c>
      <c r="R156" s="12">
        <f t="shared" si="91"/>
        <v>0</v>
      </c>
      <c r="S156" s="12">
        <f t="shared" si="92"/>
        <v>1</v>
      </c>
      <c r="T156" s="12">
        <f t="shared" si="93"/>
        <v>5</v>
      </c>
      <c r="U156" s="13">
        <f t="shared" si="94"/>
        <v>5</v>
      </c>
      <c r="V156" s="12">
        <f t="shared" si="95"/>
        <v>1</v>
      </c>
      <c r="W156" s="12">
        <f t="shared" si="96"/>
        <v>0</v>
      </c>
      <c r="X156" s="12">
        <f t="shared" si="97"/>
        <v>0</v>
      </c>
      <c r="Y156" s="12">
        <f t="shared" si="98"/>
        <v>0</v>
      </c>
      <c r="Z156" s="13">
        <f t="shared" si="99"/>
        <v>2</v>
      </c>
      <c r="AA156" s="13">
        <f t="shared" si="100"/>
        <v>1</v>
      </c>
      <c r="AB156" s="21" t="str">
        <f t="shared" si="101"/>
        <v>莊建源</v>
      </c>
      <c r="AC156" s="21" t="s">
        <v>77</v>
      </c>
      <c r="AD156" s="21">
        <v>4</v>
      </c>
      <c r="AE156" s="21">
        <v>5</v>
      </c>
      <c r="AF156" s="21">
        <v>2</v>
      </c>
      <c r="AG156" s="21">
        <f t="shared" si="102"/>
        <v>11</v>
      </c>
      <c r="AH156" s="20">
        <f t="shared" si="103"/>
        <v>11</v>
      </c>
      <c r="AI156" s="20">
        <f t="shared" si="104"/>
        <v>0</v>
      </c>
    </row>
    <row r="157" spans="1:35" x14ac:dyDescent="0.2">
      <c r="A157" s="21" t="s">
        <v>246</v>
      </c>
      <c r="B157" s="12">
        <f t="shared" si="75"/>
        <v>1</v>
      </c>
      <c r="C157" s="12">
        <f t="shared" si="76"/>
        <v>1</v>
      </c>
      <c r="D157" s="12">
        <f t="shared" si="77"/>
        <v>0</v>
      </c>
      <c r="E157" s="12">
        <f t="shared" si="78"/>
        <v>1</v>
      </c>
      <c r="F157" s="12">
        <f t="shared" si="79"/>
        <v>1</v>
      </c>
      <c r="G157" s="12">
        <f t="shared" si="80"/>
        <v>0</v>
      </c>
      <c r="H157" s="12">
        <f t="shared" si="81"/>
        <v>1</v>
      </c>
      <c r="I157" s="12">
        <f t="shared" si="82"/>
        <v>1</v>
      </c>
      <c r="J157" s="12">
        <f t="shared" si="83"/>
        <v>4</v>
      </c>
      <c r="K157" s="13">
        <f t="shared" si="84"/>
        <v>6</v>
      </c>
      <c r="L157" s="12">
        <f t="shared" si="85"/>
        <v>1</v>
      </c>
      <c r="M157" s="12">
        <f t="shared" si="86"/>
        <v>1</v>
      </c>
      <c r="N157" s="12">
        <f t="shared" si="87"/>
        <v>0</v>
      </c>
      <c r="O157" s="12">
        <f t="shared" si="88"/>
        <v>1</v>
      </c>
      <c r="P157" s="12">
        <f t="shared" si="89"/>
        <v>1</v>
      </c>
      <c r="Q157" s="12">
        <f t="shared" si="90"/>
        <v>0</v>
      </c>
      <c r="R157" s="12">
        <f t="shared" si="91"/>
        <v>1</v>
      </c>
      <c r="S157" s="12">
        <f t="shared" si="92"/>
        <v>0</v>
      </c>
      <c r="T157" s="12">
        <f t="shared" si="93"/>
        <v>4</v>
      </c>
      <c r="U157" s="13">
        <f t="shared" si="94"/>
        <v>5</v>
      </c>
      <c r="V157" s="12">
        <f t="shared" si="95"/>
        <v>1</v>
      </c>
      <c r="W157" s="12">
        <f t="shared" si="96"/>
        <v>0</v>
      </c>
      <c r="X157" s="12">
        <f t="shared" si="97"/>
        <v>0</v>
      </c>
      <c r="Y157" s="12">
        <f t="shared" si="98"/>
        <v>0</v>
      </c>
      <c r="Z157" s="13">
        <f t="shared" si="99"/>
        <v>4</v>
      </c>
      <c r="AA157" s="13">
        <f t="shared" si="100"/>
        <v>1</v>
      </c>
      <c r="AB157" s="21" t="str">
        <f t="shared" si="101"/>
        <v>官秀宜</v>
      </c>
      <c r="AC157" s="21" t="s">
        <v>77</v>
      </c>
      <c r="AD157" s="21">
        <v>4</v>
      </c>
      <c r="AE157" s="21">
        <v>4</v>
      </c>
      <c r="AF157" s="21">
        <v>4</v>
      </c>
      <c r="AG157" s="21">
        <f t="shared" si="102"/>
        <v>12</v>
      </c>
      <c r="AH157" s="20">
        <f t="shared" si="103"/>
        <v>12</v>
      </c>
      <c r="AI157" s="20">
        <f t="shared" si="104"/>
        <v>0</v>
      </c>
    </row>
    <row r="158" spans="1:35" x14ac:dyDescent="0.2">
      <c r="A158" s="21" t="s">
        <v>94</v>
      </c>
      <c r="B158" s="12">
        <f t="shared" si="75"/>
        <v>0</v>
      </c>
      <c r="C158" s="12">
        <f t="shared" si="76"/>
        <v>0</v>
      </c>
      <c r="D158" s="12">
        <f t="shared" si="77"/>
        <v>1</v>
      </c>
      <c r="E158" s="12">
        <f t="shared" si="78"/>
        <v>1</v>
      </c>
      <c r="F158" s="12">
        <f t="shared" si="79"/>
        <v>0</v>
      </c>
      <c r="G158" s="12">
        <f t="shared" si="80"/>
        <v>0</v>
      </c>
      <c r="H158" s="12">
        <f t="shared" si="81"/>
        <v>0</v>
      </c>
      <c r="I158" s="12">
        <f t="shared" si="82"/>
        <v>0</v>
      </c>
      <c r="J158" s="12">
        <f t="shared" si="83"/>
        <v>2</v>
      </c>
      <c r="K158" s="13">
        <f t="shared" si="84"/>
        <v>2</v>
      </c>
      <c r="L158" s="12">
        <f t="shared" si="85"/>
        <v>0</v>
      </c>
      <c r="M158" s="12">
        <f t="shared" si="86"/>
        <v>0</v>
      </c>
      <c r="N158" s="12">
        <f t="shared" si="87"/>
        <v>1</v>
      </c>
      <c r="O158" s="12">
        <f t="shared" si="88"/>
        <v>1</v>
      </c>
      <c r="P158" s="12">
        <f t="shared" si="89"/>
        <v>1</v>
      </c>
      <c r="Q158" s="12">
        <f t="shared" si="90"/>
        <v>1</v>
      </c>
      <c r="R158" s="12">
        <f t="shared" si="91"/>
        <v>0</v>
      </c>
      <c r="S158" s="12">
        <f t="shared" si="92"/>
        <v>0</v>
      </c>
      <c r="T158" s="12">
        <f t="shared" si="93"/>
        <v>4</v>
      </c>
      <c r="U158" s="13">
        <f t="shared" si="94"/>
        <v>4</v>
      </c>
      <c r="V158" s="12">
        <f t="shared" si="95"/>
        <v>0</v>
      </c>
      <c r="W158" s="12">
        <f t="shared" si="96"/>
        <v>0</v>
      </c>
      <c r="X158" s="12">
        <f t="shared" si="97"/>
        <v>0</v>
      </c>
      <c r="Y158" s="12">
        <f t="shared" si="98"/>
        <v>0</v>
      </c>
      <c r="Z158" s="13">
        <f t="shared" si="99"/>
        <v>0</v>
      </c>
      <c r="AA158" s="13">
        <f t="shared" si="100"/>
        <v>0</v>
      </c>
      <c r="AB158" s="21" t="str">
        <f t="shared" si="101"/>
        <v>吳志賢</v>
      </c>
      <c r="AC158" s="21" t="s">
        <v>77</v>
      </c>
      <c r="AD158" s="21">
        <v>2</v>
      </c>
      <c r="AE158" s="21">
        <v>4</v>
      </c>
      <c r="AF158" s="21">
        <v>0</v>
      </c>
      <c r="AG158" s="21">
        <f t="shared" si="102"/>
        <v>6</v>
      </c>
      <c r="AH158" s="20">
        <f t="shared" si="103"/>
        <v>6</v>
      </c>
      <c r="AI158" s="20">
        <f t="shared" si="104"/>
        <v>0</v>
      </c>
    </row>
    <row r="159" spans="1:35" x14ac:dyDescent="0.2">
      <c r="A159" s="21" t="s">
        <v>121</v>
      </c>
      <c r="B159" s="12">
        <f t="shared" si="75"/>
        <v>1</v>
      </c>
      <c r="C159" s="12">
        <f t="shared" si="76"/>
        <v>1</v>
      </c>
      <c r="D159" s="12">
        <f t="shared" si="77"/>
        <v>1</v>
      </c>
      <c r="E159" s="12">
        <f t="shared" si="78"/>
        <v>0</v>
      </c>
      <c r="F159" s="12">
        <f t="shared" si="79"/>
        <v>0</v>
      </c>
      <c r="G159" s="12">
        <f t="shared" si="80"/>
        <v>1</v>
      </c>
      <c r="H159" s="12">
        <f t="shared" si="81"/>
        <v>0</v>
      </c>
      <c r="I159" s="12">
        <f t="shared" si="82"/>
        <v>1</v>
      </c>
      <c r="J159" s="12">
        <f t="shared" si="83"/>
        <v>5</v>
      </c>
      <c r="K159" s="13">
        <f t="shared" si="84"/>
        <v>5</v>
      </c>
      <c r="L159" s="12">
        <f t="shared" si="85"/>
        <v>1</v>
      </c>
      <c r="M159" s="12">
        <f t="shared" si="86"/>
        <v>0</v>
      </c>
      <c r="N159" s="12">
        <f t="shared" si="87"/>
        <v>0</v>
      </c>
      <c r="O159" s="12">
        <f t="shared" si="88"/>
        <v>1</v>
      </c>
      <c r="P159" s="12">
        <f t="shared" si="89"/>
        <v>1</v>
      </c>
      <c r="Q159" s="12">
        <f t="shared" si="90"/>
        <v>0</v>
      </c>
      <c r="R159" s="12">
        <f t="shared" si="91"/>
        <v>1</v>
      </c>
      <c r="S159" s="12">
        <f t="shared" si="92"/>
        <v>1</v>
      </c>
      <c r="T159" s="12">
        <f t="shared" si="93"/>
        <v>2</v>
      </c>
      <c r="U159" s="13">
        <f t="shared" si="94"/>
        <v>5</v>
      </c>
      <c r="V159" s="12">
        <f t="shared" si="95"/>
        <v>1</v>
      </c>
      <c r="W159" s="12">
        <f t="shared" si="96"/>
        <v>0</v>
      </c>
      <c r="X159" s="12">
        <f t="shared" si="97"/>
        <v>0</v>
      </c>
      <c r="Y159" s="12">
        <f t="shared" si="98"/>
        <v>0</v>
      </c>
      <c r="Z159" s="13">
        <f t="shared" si="99"/>
        <v>4</v>
      </c>
      <c r="AA159" s="13">
        <f t="shared" si="100"/>
        <v>1</v>
      </c>
      <c r="AB159" s="21" t="str">
        <f t="shared" si="101"/>
        <v>江羽婷</v>
      </c>
      <c r="AC159" s="21" t="s">
        <v>77</v>
      </c>
      <c r="AD159" s="21">
        <v>5</v>
      </c>
      <c r="AE159" s="21">
        <v>2</v>
      </c>
      <c r="AF159" s="21">
        <v>4</v>
      </c>
      <c r="AG159" s="21">
        <f t="shared" si="102"/>
        <v>11</v>
      </c>
      <c r="AH159" s="20">
        <f t="shared" si="103"/>
        <v>11</v>
      </c>
      <c r="AI159" s="20">
        <f t="shared" si="104"/>
        <v>0</v>
      </c>
    </row>
    <row r="160" spans="1:35" ht="25.5" x14ac:dyDescent="0.2">
      <c r="A160" s="21" t="s">
        <v>131</v>
      </c>
      <c r="B160" s="12">
        <f t="shared" si="75"/>
        <v>0</v>
      </c>
      <c r="C160" s="12">
        <f t="shared" si="76"/>
        <v>1</v>
      </c>
      <c r="D160" s="12">
        <f t="shared" si="77"/>
        <v>0</v>
      </c>
      <c r="E160" s="12">
        <f t="shared" si="78"/>
        <v>0</v>
      </c>
      <c r="F160" s="12">
        <f t="shared" si="79"/>
        <v>0</v>
      </c>
      <c r="G160" s="12">
        <f t="shared" si="80"/>
        <v>1</v>
      </c>
      <c r="H160" s="12">
        <f t="shared" si="81"/>
        <v>1</v>
      </c>
      <c r="I160" s="12">
        <f t="shared" si="82"/>
        <v>0</v>
      </c>
      <c r="J160" s="12">
        <f t="shared" si="83"/>
        <v>2</v>
      </c>
      <c r="K160" s="13">
        <f t="shared" si="84"/>
        <v>3</v>
      </c>
      <c r="L160" s="12">
        <f t="shared" si="85"/>
        <v>0</v>
      </c>
      <c r="M160" s="12">
        <f t="shared" si="86"/>
        <v>0</v>
      </c>
      <c r="N160" s="12">
        <f t="shared" si="87"/>
        <v>0</v>
      </c>
      <c r="O160" s="12">
        <f t="shared" si="88"/>
        <v>0</v>
      </c>
      <c r="P160" s="12">
        <f t="shared" si="89"/>
        <v>0</v>
      </c>
      <c r="Q160" s="12">
        <f t="shared" si="90"/>
        <v>1</v>
      </c>
      <c r="R160" s="12">
        <f t="shared" si="91"/>
        <v>0</v>
      </c>
      <c r="S160" s="12">
        <f t="shared" si="92"/>
        <v>1</v>
      </c>
      <c r="T160" s="12">
        <f t="shared" si="93"/>
        <v>3</v>
      </c>
      <c r="U160" s="13">
        <f t="shared" si="94"/>
        <v>2</v>
      </c>
      <c r="V160" s="12">
        <f t="shared" si="95"/>
        <v>0</v>
      </c>
      <c r="W160" s="12">
        <f t="shared" si="96"/>
        <v>1</v>
      </c>
      <c r="X160" s="12">
        <f t="shared" si="97"/>
        <v>1</v>
      </c>
      <c r="Y160" s="12">
        <f t="shared" si="98"/>
        <v>1</v>
      </c>
      <c r="Z160" s="13">
        <f t="shared" si="99"/>
        <v>3</v>
      </c>
      <c r="AA160" s="13">
        <f t="shared" si="100"/>
        <v>3</v>
      </c>
      <c r="AB160" s="21" t="str">
        <f t="shared" si="101"/>
        <v>盧俊璋</v>
      </c>
      <c r="AC160" s="21" t="s">
        <v>91</v>
      </c>
      <c r="AD160" s="21">
        <v>2</v>
      </c>
      <c r="AE160" s="21">
        <v>3</v>
      </c>
      <c r="AF160" s="21">
        <v>3</v>
      </c>
      <c r="AG160" s="21">
        <f t="shared" si="102"/>
        <v>8</v>
      </c>
      <c r="AH160" s="20">
        <f t="shared" si="103"/>
        <v>8</v>
      </c>
      <c r="AI160" s="20">
        <f t="shared" si="104"/>
        <v>0</v>
      </c>
    </row>
    <row r="161" spans="1:35" ht="25.5" x14ac:dyDescent="0.2">
      <c r="A161" s="21" t="s">
        <v>172</v>
      </c>
      <c r="B161" s="12">
        <f t="shared" si="75"/>
        <v>1</v>
      </c>
      <c r="C161" s="12">
        <f t="shared" si="76"/>
        <v>1</v>
      </c>
      <c r="D161" s="12">
        <f t="shared" si="77"/>
        <v>0</v>
      </c>
      <c r="E161" s="12">
        <f t="shared" si="78"/>
        <v>0</v>
      </c>
      <c r="F161" s="12">
        <f t="shared" si="79"/>
        <v>1</v>
      </c>
      <c r="G161" s="12">
        <f t="shared" si="80"/>
        <v>0</v>
      </c>
      <c r="H161" s="12">
        <f t="shared" si="81"/>
        <v>0</v>
      </c>
      <c r="I161" s="12">
        <f t="shared" si="82"/>
        <v>0</v>
      </c>
      <c r="J161" s="12">
        <f t="shared" si="83"/>
        <v>2</v>
      </c>
      <c r="K161" s="13">
        <f t="shared" si="84"/>
        <v>3</v>
      </c>
      <c r="L161" s="12">
        <f t="shared" si="85"/>
        <v>0</v>
      </c>
      <c r="M161" s="12">
        <f t="shared" si="86"/>
        <v>1</v>
      </c>
      <c r="N161" s="12">
        <f t="shared" si="87"/>
        <v>1</v>
      </c>
      <c r="O161" s="12">
        <f t="shared" si="88"/>
        <v>0</v>
      </c>
      <c r="P161" s="12">
        <f t="shared" si="89"/>
        <v>1</v>
      </c>
      <c r="Q161" s="12">
        <f t="shared" si="90"/>
        <v>0</v>
      </c>
      <c r="R161" s="12">
        <f t="shared" si="91"/>
        <v>0</v>
      </c>
      <c r="S161" s="12">
        <f t="shared" si="92"/>
        <v>1</v>
      </c>
      <c r="T161" s="12">
        <f t="shared" si="93"/>
        <v>5</v>
      </c>
      <c r="U161" s="13">
        <f t="shared" si="94"/>
        <v>4</v>
      </c>
      <c r="V161" s="12">
        <f t="shared" si="95"/>
        <v>0</v>
      </c>
      <c r="W161" s="12">
        <f t="shared" si="96"/>
        <v>1</v>
      </c>
      <c r="X161" s="12">
        <f t="shared" si="97"/>
        <v>1</v>
      </c>
      <c r="Y161" s="12">
        <f t="shared" si="98"/>
        <v>1</v>
      </c>
      <c r="Z161" s="13">
        <f t="shared" si="99"/>
        <v>3</v>
      </c>
      <c r="AA161" s="13">
        <f t="shared" si="100"/>
        <v>3</v>
      </c>
      <c r="AB161" s="21" t="str">
        <f t="shared" si="101"/>
        <v>黃瓊儀</v>
      </c>
      <c r="AC161" s="21" t="s">
        <v>91</v>
      </c>
      <c r="AD161" s="21">
        <v>2</v>
      </c>
      <c r="AE161" s="21">
        <v>5</v>
      </c>
      <c r="AF161" s="21">
        <v>3</v>
      </c>
      <c r="AG161" s="21">
        <f t="shared" si="102"/>
        <v>10</v>
      </c>
      <c r="AH161" s="20">
        <f t="shared" si="103"/>
        <v>10</v>
      </c>
      <c r="AI161" s="20">
        <f t="shared" si="104"/>
        <v>0</v>
      </c>
    </row>
    <row r="162" spans="1:35" ht="25.5" x14ac:dyDescent="0.2">
      <c r="A162" s="21" t="s">
        <v>163</v>
      </c>
      <c r="B162" s="12">
        <f t="shared" si="75"/>
        <v>0</v>
      </c>
      <c r="C162" s="12">
        <f t="shared" si="76"/>
        <v>1</v>
      </c>
      <c r="D162" s="12">
        <f t="shared" si="77"/>
        <v>0</v>
      </c>
      <c r="E162" s="12">
        <f t="shared" si="78"/>
        <v>0</v>
      </c>
      <c r="F162" s="12">
        <f t="shared" si="79"/>
        <v>0</v>
      </c>
      <c r="G162" s="12">
        <f t="shared" si="80"/>
        <v>1</v>
      </c>
      <c r="H162" s="12">
        <f t="shared" si="81"/>
        <v>0</v>
      </c>
      <c r="I162" s="12">
        <f t="shared" si="82"/>
        <v>1</v>
      </c>
      <c r="J162" s="12">
        <f t="shared" si="83"/>
        <v>3</v>
      </c>
      <c r="K162" s="13">
        <f t="shared" si="84"/>
        <v>3</v>
      </c>
      <c r="L162" s="12">
        <f t="shared" si="85"/>
        <v>1</v>
      </c>
      <c r="M162" s="12">
        <f t="shared" si="86"/>
        <v>0</v>
      </c>
      <c r="N162" s="12">
        <f t="shared" si="87"/>
        <v>0</v>
      </c>
      <c r="O162" s="12">
        <f t="shared" si="88"/>
        <v>1</v>
      </c>
      <c r="P162" s="12">
        <f t="shared" si="89"/>
        <v>0</v>
      </c>
      <c r="Q162" s="12">
        <f t="shared" si="90"/>
        <v>0</v>
      </c>
      <c r="R162" s="12">
        <f t="shared" si="91"/>
        <v>1</v>
      </c>
      <c r="S162" s="12">
        <f t="shared" si="92"/>
        <v>1</v>
      </c>
      <c r="T162" s="12">
        <f t="shared" si="93"/>
        <v>4</v>
      </c>
      <c r="U162" s="13">
        <f t="shared" si="94"/>
        <v>4</v>
      </c>
      <c r="V162" s="12">
        <f t="shared" si="95"/>
        <v>0</v>
      </c>
      <c r="W162" s="12">
        <f t="shared" si="96"/>
        <v>1</v>
      </c>
      <c r="X162" s="12">
        <f t="shared" si="97"/>
        <v>1</v>
      </c>
      <c r="Y162" s="12">
        <f t="shared" si="98"/>
        <v>1</v>
      </c>
      <c r="Z162" s="13">
        <f t="shared" si="99"/>
        <v>3</v>
      </c>
      <c r="AA162" s="13">
        <f t="shared" si="100"/>
        <v>3</v>
      </c>
      <c r="AB162" s="21" t="str">
        <f t="shared" si="101"/>
        <v>黃懷恩</v>
      </c>
      <c r="AC162" s="21" t="s">
        <v>91</v>
      </c>
      <c r="AD162" s="21">
        <v>3</v>
      </c>
      <c r="AE162" s="21">
        <v>4</v>
      </c>
      <c r="AF162" s="21">
        <v>3</v>
      </c>
      <c r="AG162" s="21">
        <f t="shared" si="102"/>
        <v>10</v>
      </c>
      <c r="AH162" s="20">
        <f t="shared" si="103"/>
        <v>10</v>
      </c>
      <c r="AI162" s="20">
        <f t="shared" si="104"/>
        <v>0</v>
      </c>
    </row>
    <row r="163" spans="1:35" ht="25.5" x14ac:dyDescent="0.2">
      <c r="A163" s="21" t="s">
        <v>278</v>
      </c>
      <c r="B163" s="12">
        <f t="shared" si="75"/>
        <v>0</v>
      </c>
      <c r="C163" s="12">
        <f t="shared" si="76"/>
        <v>1</v>
      </c>
      <c r="D163" s="12">
        <f t="shared" si="77"/>
        <v>1</v>
      </c>
      <c r="E163" s="12">
        <f t="shared" si="78"/>
        <v>0</v>
      </c>
      <c r="F163" s="12">
        <f t="shared" si="79"/>
        <v>0</v>
      </c>
      <c r="G163" s="12">
        <f t="shared" si="80"/>
        <v>0</v>
      </c>
      <c r="H163" s="12">
        <f t="shared" si="81"/>
        <v>0</v>
      </c>
      <c r="I163" s="12">
        <f t="shared" si="82"/>
        <v>0</v>
      </c>
      <c r="J163" s="12">
        <f t="shared" si="83"/>
        <v>2</v>
      </c>
      <c r="K163" s="13">
        <f t="shared" si="84"/>
        <v>2</v>
      </c>
      <c r="L163" s="12">
        <f t="shared" si="85"/>
        <v>1</v>
      </c>
      <c r="M163" s="12">
        <f t="shared" si="86"/>
        <v>1</v>
      </c>
      <c r="N163" s="12">
        <f t="shared" si="87"/>
        <v>0</v>
      </c>
      <c r="O163" s="12">
        <f t="shared" si="88"/>
        <v>0</v>
      </c>
      <c r="P163" s="12">
        <f t="shared" si="89"/>
        <v>0</v>
      </c>
      <c r="Q163" s="12">
        <f t="shared" si="90"/>
        <v>0</v>
      </c>
      <c r="R163" s="12">
        <f t="shared" si="91"/>
        <v>0</v>
      </c>
      <c r="S163" s="12">
        <f t="shared" si="92"/>
        <v>1</v>
      </c>
      <c r="T163" s="12">
        <f t="shared" si="93"/>
        <v>3</v>
      </c>
      <c r="U163" s="13">
        <f t="shared" si="94"/>
        <v>3</v>
      </c>
      <c r="V163" s="12">
        <f t="shared" si="95"/>
        <v>0</v>
      </c>
      <c r="W163" s="12">
        <f t="shared" si="96"/>
        <v>1</v>
      </c>
      <c r="X163" s="12">
        <f t="shared" si="97"/>
        <v>1</v>
      </c>
      <c r="Y163" s="12">
        <f t="shared" si="98"/>
        <v>1</v>
      </c>
      <c r="Z163" s="13">
        <f t="shared" si="99"/>
        <v>3</v>
      </c>
      <c r="AA163" s="13">
        <f t="shared" si="100"/>
        <v>3</v>
      </c>
      <c r="AB163" s="21" t="str">
        <f t="shared" si="101"/>
        <v>黃美琪</v>
      </c>
      <c r="AC163" s="21" t="s">
        <v>91</v>
      </c>
      <c r="AD163" s="21">
        <v>2</v>
      </c>
      <c r="AE163" s="21">
        <v>3</v>
      </c>
      <c r="AF163" s="21">
        <v>3</v>
      </c>
      <c r="AG163" s="21">
        <f t="shared" si="102"/>
        <v>8</v>
      </c>
      <c r="AH163" s="20">
        <f t="shared" si="103"/>
        <v>8</v>
      </c>
      <c r="AI163" s="20">
        <f t="shared" si="104"/>
        <v>0</v>
      </c>
    </row>
    <row r="164" spans="1:35" ht="25.5" x14ac:dyDescent="0.2">
      <c r="A164" s="21" t="s">
        <v>221</v>
      </c>
      <c r="B164" s="12">
        <f t="shared" si="75"/>
        <v>0</v>
      </c>
      <c r="C164" s="12">
        <f t="shared" si="76"/>
        <v>1</v>
      </c>
      <c r="D164" s="12">
        <f t="shared" si="77"/>
        <v>0</v>
      </c>
      <c r="E164" s="12">
        <f t="shared" si="78"/>
        <v>1</v>
      </c>
      <c r="F164" s="12">
        <f t="shared" si="79"/>
        <v>0</v>
      </c>
      <c r="G164" s="12">
        <f t="shared" si="80"/>
        <v>1</v>
      </c>
      <c r="H164" s="12">
        <f t="shared" si="81"/>
        <v>0</v>
      </c>
      <c r="I164" s="12">
        <f t="shared" si="82"/>
        <v>1</v>
      </c>
      <c r="J164" s="12">
        <f t="shared" si="83"/>
        <v>3</v>
      </c>
      <c r="K164" s="13">
        <f t="shared" si="84"/>
        <v>4</v>
      </c>
      <c r="L164" s="12">
        <f t="shared" si="85"/>
        <v>1</v>
      </c>
      <c r="M164" s="12">
        <f t="shared" si="86"/>
        <v>0</v>
      </c>
      <c r="N164" s="12">
        <f t="shared" si="87"/>
        <v>1</v>
      </c>
      <c r="O164" s="12">
        <f t="shared" si="88"/>
        <v>0</v>
      </c>
      <c r="P164" s="12">
        <f t="shared" si="89"/>
        <v>1</v>
      </c>
      <c r="Q164" s="12">
        <f t="shared" si="90"/>
        <v>0</v>
      </c>
      <c r="R164" s="12">
        <f t="shared" si="91"/>
        <v>0</v>
      </c>
      <c r="S164" s="12">
        <f t="shared" si="92"/>
        <v>1</v>
      </c>
      <c r="T164" s="12">
        <f t="shared" si="93"/>
        <v>4</v>
      </c>
      <c r="U164" s="13">
        <f t="shared" si="94"/>
        <v>4</v>
      </c>
      <c r="V164" s="12">
        <f t="shared" si="95"/>
        <v>0</v>
      </c>
      <c r="W164" s="12">
        <f t="shared" si="96"/>
        <v>1</v>
      </c>
      <c r="X164" s="12">
        <f t="shared" si="97"/>
        <v>1</v>
      </c>
      <c r="Y164" s="12">
        <f t="shared" si="98"/>
        <v>1</v>
      </c>
      <c r="Z164" s="13">
        <f t="shared" si="99"/>
        <v>4</v>
      </c>
      <c r="AA164" s="13">
        <f t="shared" si="100"/>
        <v>3</v>
      </c>
      <c r="AB164" s="21" t="str">
        <f t="shared" si="101"/>
        <v>湛後生</v>
      </c>
      <c r="AC164" s="21" t="s">
        <v>91</v>
      </c>
      <c r="AD164" s="21">
        <v>3</v>
      </c>
      <c r="AE164" s="21">
        <v>4</v>
      </c>
      <c r="AF164" s="21">
        <v>4</v>
      </c>
      <c r="AG164" s="21">
        <f t="shared" si="102"/>
        <v>11</v>
      </c>
      <c r="AH164" s="20">
        <f t="shared" si="103"/>
        <v>11</v>
      </c>
      <c r="AI164" s="20">
        <f t="shared" si="104"/>
        <v>0</v>
      </c>
    </row>
    <row r="165" spans="1:35" ht="25.5" x14ac:dyDescent="0.2">
      <c r="A165" s="21" t="s">
        <v>108</v>
      </c>
      <c r="B165" s="12">
        <f t="shared" si="75"/>
        <v>1</v>
      </c>
      <c r="C165" s="12">
        <f t="shared" si="76"/>
        <v>0</v>
      </c>
      <c r="D165" s="12">
        <f t="shared" si="77"/>
        <v>0</v>
      </c>
      <c r="E165" s="12">
        <f t="shared" si="78"/>
        <v>0</v>
      </c>
      <c r="F165" s="12">
        <f t="shared" si="79"/>
        <v>1</v>
      </c>
      <c r="G165" s="12">
        <f t="shared" si="80"/>
        <v>1</v>
      </c>
      <c r="H165" s="12">
        <f t="shared" si="81"/>
        <v>0</v>
      </c>
      <c r="I165" s="12">
        <f t="shared" si="82"/>
        <v>1</v>
      </c>
      <c r="J165" s="12">
        <f t="shared" si="83"/>
        <v>3</v>
      </c>
      <c r="K165" s="13">
        <f t="shared" si="84"/>
        <v>4</v>
      </c>
      <c r="L165" s="12">
        <f t="shared" si="85"/>
        <v>0</v>
      </c>
      <c r="M165" s="12">
        <f t="shared" si="86"/>
        <v>0</v>
      </c>
      <c r="N165" s="12">
        <f t="shared" si="87"/>
        <v>1</v>
      </c>
      <c r="O165" s="12">
        <f t="shared" si="88"/>
        <v>1</v>
      </c>
      <c r="P165" s="12">
        <f t="shared" si="89"/>
        <v>1</v>
      </c>
      <c r="Q165" s="12">
        <f t="shared" si="90"/>
        <v>1</v>
      </c>
      <c r="R165" s="12">
        <f t="shared" si="91"/>
        <v>0</v>
      </c>
      <c r="S165" s="12">
        <f t="shared" si="92"/>
        <v>0</v>
      </c>
      <c r="T165" s="12">
        <f t="shared" si="93"/>
        <v>4</v>
      </c>
      <c r="U165" s="13">
        <f t="shared" si="94"/>
        <v>4</v>
      </c>
      <c r="V165" s="12">
        <f t="shared" si="95"/>
        <v>0</v>
      </c>
      <c r="W165" s="12">
        <f t="shared" si="96"/>
        <v>1</v>
      </c>
      <c r="X165" s="12">
        <f t="shared" si="97"/>
        <v>1</v>
      </c>
      <c r="Y165" s="12">
        <f t="shared" si="98"/>
        <v>1</v>
      </c>
      <c r="Z165" s="13">
        <f t="shared" si="99"/>
        <v>4</v>
      </c>
      <c r="AA165" s="13">
        <f t="shared" si="100"/>
        <v>3</v>
      </c>
      <c r="AB165" s="21" t="str">
        <f t="shared" si="101"/>
        <v>游永信</v>
      </c>
      <c r="AC165" s="21" t="s">
        <v>91</v>
      </c>
      <c r="AD165" s="21">
        <v>3</v>
      </c>
      <c r="AE165" s="21">
        <v>4</v>
      </c>
      <c r="AF165" s="21">
        <v>4</v>
      </c>
      <c r="AG165" s="21">
        <f t="shared" si="102"/>
        <v>11</v>
      </c>
      <c r="AH165" s="20">
        <f t="shared" si="103"/>
        <v>11</v>
      </c>
      <c r="AI165" s="20">
        <f t="shared" si="104"/>
        <v>0</v>
      </c>
    </row>
    <row r="166" spans="1:35" ht="25.5" x14ac:dyDescent="0.2">
      <c r="A166" s="21" t="s">
        <v>92</v>
      </c>
      <c r="B166" s="12">
        <f t="shared" si="75"/>
        <v>0</v>
      </c>
      <c r="C166" s="12">
        <f t="shared" si="76"/>
        <v>1</v>
      </c>
      <c r="D166" s="12">
        <f t="shared" si="77"/>
        <v>0</v>
      </c>
      <c r="E166" s="12">
        <f t="shared" si="78"/>
        <v>1</v>
      </c>
      <c r="F166" s="12">
        <f t="shared" si="79"/>
        <v>0</v>
      </c>
      <c r="G166" s="12">
        <f t="shared" si="80"/>
        <v>1</v>
      </c>
      <c r="H166" s="12">
        <f t="shared" si="81"/>
        <v>0</v>
      </c>
      <c r="I166" s="12">
        <f t="shared" si="82"/>
        <v>1</v>
      </c>
      <c r="J166" s="12">
        <f t="shared" si="83"/>
        <v>2</v>
      </c>
      <c r="K166" s="13">
        <f t="shared" si="84"/>
        <v>4</v>
      </c>
      <c r="L166" s="12">
        <f t="shared" si="85"/>
        <v>0</v>
      </c>
      <c r="M166" s="12">
        <f t="shared" si="86"/>
        <v>0</v>
      </c>
      <c r="N166" s="12">
        <f t="shared" si="87"/>
        <v>1</v>
      </c>
      <c r="O166" s="12">
        <f t="shared" si="88"/>
        <v>0</v>
      </c>
      <c r="P166" s="12">
        <f t="shared" si="89"/>
        <v>1</v>
      </c>
      <c r="Q166" s="12">
        <f t="shared" si="90"/>
        <v>0</v>
      </c>
      <c r="R166" s="12">
        <f t="shared" si="91"/>
        <v>0</v>
      </c>
      <c r="S166" s="12">
        <f t="shared" si="92"/>
        <v>1</v>
      </c>
      <c r="T166" s="12">
        <f t="shared" si="93"/>
        <v>4</v>
      </c>
      <c r="U166" s="13">
        <f t="shared" si="94"/>
        <v>3</v>
      </c>
      <c r="V166" s="12">
        <f t="shared" si="95"/>
        <v>0</v>
      </c>
      <c r="W166" s="12">
        <f t="shared" si="96"/>
        <v>1</v>
      </c>
      <c r="X166" s="12">
        <f t="shared" si="97"/>
        <v>1</v>
      </c>
      <c r="Y166" s="12">
        <f t="shared" si="98"/>
        <v>1</v>
      </c>
      <c r="Z166" s="13">
        <f t="shared" si="99"/>
        <v>4</v>
      </c>
      <c r="AA166" s="13">
        <f t="shared" si="100"/>
        <v>3</v>
      </c>
      <c r="AB166" s="21" t="str">
        <f t="shared" si="101"/>
        <v>郭亮吾</v>
      </c>
      <c r="AC166" s="21" t="s">
        <v>91</v>
      </c>
      <c r="AD166" s="21">
        <v>2</v>
      </c>
      <c r="AE166" s="21">
        <v>4</v>
      </c>
      <c r="AF166" s="21">
        <v>4</v>
      </c>
      <c r="AG166" s="21">
        <f t="shared" si="102"/>
        <v>10</v>
      </c>
      <c r="AH166" s="20">
        <f t="shared" si="103"/>
        <v>10</v>
      </c>
      <c r="AI166" s="20">
        <f t="shared" si="104"/>
        <v>0</v>
      </c>
    </row>
    <row r="167" spans="1:35" ht="25.5" x14ac:dyDescent="0.2">
      <c r="A167" s="21" t="s">
        <v>293</v>
      </c>
      <c r="B167" s="12">
        <f t="shared" si="75"/>
        <v>0</v>
      </c>
      <c r="C167" s="12">
        <f t="shared" si="76"/>
        <v>1</v>
      </c>
      <c r="D167" s="12">
        <f t="shared" si="77"/>
        <v>1</v>
      </c>
      <c r="E167" s="12">
        <f t="shared" si="78"/>
        <v>0</v>
      </c>
      <c r="F167" s="12">
        <f t="shared" si="79"/>
        <v>0</v>
      </c>
      <c r="G167" s="12">
        <f t="shared" si="80"/>
        <v>1</v>
      </c>
      <c r="H167" s="12">
        <f t="shared" si="81"/>
        <v>0</v>
      </c>
      <c r="I167" s="12">
        <f t="shared" si="82"/>
        <v>0</v>
      </c>
      <c r="J167" s="12">
        <f t="shared" si="83"/>
        <v>3</v>
      </c>
      <c r="K167" s="13">
        <f t="shared" si="84"/>
        <v>3</v>
      </c>
      <c r="L167" s="12">
        <f t="shared" si="85"/>
        <v>0</v>
      </c>
      <c r="M167" s="12">
        <f t="shared" si="86"/>
        <v>1</v>
      </c>
      <c r="N167" s="12">
        <f t="shared" si="87"/>
        <v>0</v>
      </c>
      <c r="O167" s="12">
        <f t="shared" si="88"/>
        <v>1</v>
      </c>
      <c r="P167" s="12">
        <f t="shared" si="89"/>
        <v>0</v>
      </c>
      <c r="Q167" s="12">
        <f t="shared" si="90"/>
        <v>1</v>
      </c>
      <c r="R167" s="12">
        <f t="shared" si="91"/>
        <v>1</v>
      </c>
      <c r="S167" s="12">
        <f t="shared" si="92"/>
        <v>0</v>
      </c>
      <c r="T167" s="12">
        <f t="shared" si="93"/>
        <v>3</v>
      </c>
      <c r="U167" s="13">
        <f t="shared" si="94"/>
        <v>4</v>
      </c>
      <c r="V167" s="12">
        <f t="shared" si="95"/>
        <v>0</v>
      </c>
      <c r="W167" s="12">
        <f t="shared" si="96"/>
        <v>1</v>
      </c>
      <c r="X167" s="12">
        <f t="shared" si="97"/>
        <v>1</v>
      </c>
      <c r="Y167" s="12">
        <f t="shared" si="98"/>
        <v>1</v>
      </c>
      <c r="Z167" s="13">
        <f t="shared" si="99"/>
        <v>4</v>
      </c>
      <c r="AA167" s="13">
        <f t="shared" si="100"/>
        <v>3</v>
      </c>
      <c r="AB167" s="21" t="str">
        <f t="shared" si="101"/>
        <v>許博凱</v>
      </c>
      <c r="AC167" s="21" t="s">
        <v>91</v>
      </c>
      <c r="AD167" s="21">
        <v>3</v>
      </c>
      <c r="AE167" s="21">
        <v>3</v>
      </c>
      <c r="AF167" s="21">
        <v>4</v>
      </c>
      <c r="AG167" s="21">
        <f t="shared" si="102"/>
        <v>10</v>
      </c>
      <c r="AH167" s="20">
        <f t="shared" si="103"/>
        <v>10</v>
      </c>
      <c r="AI167" s="20">
        <f t="shared" si="104"/>
        <v>0</v>
      </c>
    </row>
    <row r="168" spans="1:35" ht="25.5" x14ac:dyDescent="0.2">
      <c r="A168" s="21" t="s">
        <v>135</v>
      </c>
      <c r="B168" s="12">
        <f t="shared" si="75"/>
        <v>0</v>
      </c>
      <c r="C168" s="12">
        <f t="shared" si="76"/>
        <v>0</v>
      </c>
      <c r="D168" s="12">
        <f t="shared" si="77"/>
        <v>0</v>
      </c>
      <c r="E168" s="12">
        <f t="shared" si="78"/>
        <v>1</v>
      </c>
      <c r="F168" s="12">
        <f t="shared" si="79"/>
        <v>1</v>
      </c>
      <c r="G168" s="12">
        <f t="shared" si="80"/>
        <v>1</v>
      </c>
      <c r="H168" s="12">
        <f t="shared" si="81"/>
        <v>0</v>
      </c>
      <c r="I168" s="12">
        <f t="shared" si="82"/>
        <v>1</v>
      </c>
      <c r="J168" s="12">
        <f t="shared" si="83"/>
        <v>3</v>
      </c>
      <c r="K168" s="13">
        <f t="shared" si="84"/>
        <v>4</v>
      </c>
      <c r="L168" s="12">
        <f t="shared" si="85"/>
        <v>0</v>
      </c>
      <c r="M168" s="12">
        <f t="shared" si="86"/>
        <v>0</v>
      </c>
      <c r="N168" s="12">
        <f t="shared" si="87"/>
        <v>0</v>
      </c>
      <c r="O168" s="12">
        <f t="shared" si="88"/>
        <v>0</v>
      </c>
      <c r="P168" s="12">
        <f t="shared" si="89"/>
        <v>1</v>
      </c>
      <c r="Q168" s="12">
        <f t="shared" si="90"/>
        <v>1</v>
      </c>
      <c r="R168" s="12">
        <f t="shared" si="91"/>
        <v>0</v>
      </c>
      <c r="S168" s="12">
        <f t="shared" si="92"/>
        <v>0</v>
      </c>
      <c r="T168" s="12">
        <f t="shared" si="93"/>
        <v>3</v>
      </c>
      <c r="U168" s="13">
        <f t="shared" si="94"/>
        <v>2</v>
      </c>
      <c r="V168" s="12">
        <f t="shared" si="95"/>
        <v>0</v>
      </c>
      <c r="W168" s="12">
        <f t="shared" si="96"/>
        <v>1</v>
      </c>
      <c r="X168" s="12">
        <f t="shared" si="97"/>
        <v>1</v>
      </c>
      <c r="Y168" s="12">
        <f t="shared" si="98"/>
        <v>1</v>
      </c>
      <c r="Z168" s="13">
        <f t="shared" si="99"/>
        <v>3</v>
      </c>
      <c r="AA168" s="13">
        <f t="shared" si="100"/>
        <v>3</v>
      </c>
      <c r="AB168" s="21" t="str">
        <f t="shared" si="101"/>
        <v>莊景雅</v>
      </c>
      <c r="AC168" s="21" t="s">
        <v>91</v>
      </c>
      <c r="AD168" s="21">
        <v>3</v>
      </c>
      <c r="AE168" s="21">
        <v>3</v>
      </c>
      <c r="AF168" s="21">
        <v>3</v>
      </c>
      <c r="AG168" s="21">
        <f t="shared" si="102"/>
        <v>9</v>
      </c>
      <c r="AH168" s="20">
        <f t="shared" si="103"/>
        <v>9</v>
      </c>
      <c r="AI168" s="20">
        <f t="shared" si="104"/>
        <v>0</v>
      </c>
    </row>
    <row r="169" spans="1:35" ht="25.5" x14ac:dyDescent="0.2">
      <c r="A169" s="21" t="s">
        <v>157</v>
      </c>
      <c r="B169" s="12">
        <f t="shared" si="75"/>
        <v>1</v>
      </c>
      <c r="C169" s="12">
        <f t="shared" si="76"/>
        <v>0</v>
      </c>
      <c r="D169" s="12">
        <f t="shared" si="77"/>
        <v>0</v>
      </c>
      <c r="E169" s="12">
        <f t="shared" si="78"/>
        <v>0</v>
      </c>
      <c r="F169" s="12">
        <f t="shared" si="79"/>
        <v>0</v>
      </c>
      <c r="G169" s="12">
        <f t="shared" si="80"/>
        <v>0</v>
      </c>
      <c r="H169" s="12">
        <f t="shared" si="81"/>
        <v>1</v>
      </c>
      <c r="I169" s="12">
        <f t="shared" si="82"/>
        <v>1</v>
      </c>
      <c r="J169" s="12">
        <f t="shared" si="83"/>
        <v>3</v>
      </c>
      <c r="K169" s="13">
        <f t="shared" si="84"/>
        <v>3</v>
      </c>
      <c r="L169" s="12">
        <f t="shared" si="85"/>
        <v>0</v>
      </c>
      <c r="M169" s="12">
        <f t="shared" si="86"/>
        <v>0</v>
      </c>
      <c r="N169" s="12">
        <f t="shared" si="87"/>
        <v>1</v>
      </c>
      <c r="O169" s="12">
        <f t="shared" si="88"/>
        <v>1</v>
      </c>
      <c r="P169" s="12">
        <f t="shared" si="89"/>
        <v>0</v>
      </c>
      <c r="Q169" s="12">
        <f t="shared" si="90"/>
        <v>0</v>
      </c>
      <c r="R169" s="12">
        <f t="shared" si="91"/>
        <v>0</v>
      </c>
      <c r="S169" s="12">
        <f t="shared" si="92"/>
        <v>1</v>
      </c>
      <c r="T169" s="12">
        <f t="shared" si="93"/>
        <v>4</v>
      </c>
      <c r="U169" s="13">
        <f t="shared" si="94"/>
        <v>3</v>
      </c>
      <c r="V169" s="12">
        <f t="shared" si="95"/>
        <v>0</v>
      </c>
      <c r="W169" s="12">
        <f t="shared" si="96"/>
        <v>1</v>
      </c>
      <c r="X169" s="12">
        <f t="shared" si="97"/>
        <v>1</v>
      </c>
      <c r="Y169" s="12">
        <f t="shared" si="98"/>
        <v>1</v>
      </c>
      <c r="Z169" s="13">
        <f t="shared" si="99"/>
        <v>2</v>
      </c>
      <c r="AA169" s="13">
        <f t="shared" si="100"/>
        <v>3</v>
      </c>
      <c r="AB169" s="21" t="str">
        <f t="shared" si="101"/>
        <v>梁鳳文</v>
      </c>
      <c r="AC169" s="21" t="s">
        <v>91</v>
      </c>
      <c r="AD169" s="21">
        <v>3</v>
      </c>
      <c r="AE169" s="21">
        <v>4</v>
      </c>
      <c r="AF169" s="21">
        <v>2</v>
      </c>
      <c r="AG169" s="21">
        <f t="shared" si="102"/>
        <v>9</v>
      </c>
      <c r="AH169" s="20">
        <f t="shared" si="103"/>
        <v>9</v>
      </c>
      <c r="AI169" s="20">
        <f t="shared" si="104"/>
        <v>0</v>
      </c>
    </row>
    <row r="170" spans="1:35" ht="25.5" x14ac:dyDescent="0.2">
      <c r="A170" s="21" t="s">
        <v>159</v>
      </c>
      <c r="B170" s="12">
        <f t="shared" si="75"/>
        <v>0</v>
      </c>
      <c r="C170" s="12">
        <f t="shared" si="76"/>
        <v>0</v>
      </c>
      <c r="D170" s="12">
        <f t="shared" si="77"/>
        <v>0</v>
      </c>
      <c r="E170" s="12">
        <f t="shared" si="78"/>
        <v>1</v>
      </c>
      <c r="F170" s="12">
        <f t="shared" si="79"/>
        <v>0</v>
      </c>
      <c r="G170" s="12">
        <f t="shared" si="80"/>
        <v>1</v>
      </c>
      <c r="H170" s="12">
        <f t="shared" si="81"/>
        <v>0</v>
      </c>
      <c r="I170" s="12">
        <f t="shared" si="82"/>
        <v>1</v>
      </c>
      <c r="J170" s="12">
        <f t="shared" si="83"/>
        <v>3</v>
      </c>
      <c r="K170" s="13">
        <f t="shared" si="84"/>
        <v>3</v>
      </c>
      <c r="L170" s="12">
        <f t="shared" si="85"/>
        <v>0</v>
      </c>
      <c r="M170" s="12">
        <f t="shared" si="86"/>
        <v>0</v>
      </c>
      <c r="N170" s="12">
        <f t="shared" si="87"/>
        <v>1</v>
      </c>
      <c r="O170" s="12">
        <f t="shared" si="88"/>
        <v>0</v>
      </c>
      <c r="P170" s="12">
        <f t="shared" si="89"/>
        <v>1</v>
      </c>
      <c r="Q170" s="12">
        <f t="shared" si="90"/>
        <v>0</v>
      </c>
      <c r="R170" s="12">
        <f t="shared" si="91"/>
        <v>0</v>
      </c>
      <c r="S170" s="12">
        <f t="shared" si="92"/>
        <v>1</v>
      </c>
      <c r="T170" s="12">
        <f t="shared" si="93"/>
        <v>4</v>
      </c>
      <c r="U170" s="13">
        <f t="shared" si="94"/>
        <v>3</v>
      </c>
      <c r="V170" s="12">
        <f t="shared" si="95"/>
        <v>0</v>
      </c>
      <c r="W170" s="12">
        <f t="shared" si="96"/>
        <v>1</v>
      </c>
      <c r="X170" s="12">
        <f t="shared" si="97"/>
        <v>1</v>
      </c>
      <c r="Y170" s="12">
        <f t="shared" si="98"/>
        <v>1</v>
      </c>
      <c r="Z170" s="13">
        <f t="shared" si="99"/>
        <v>2</v>
      </c>
      <c r="AA170" s="13">
        <f t="shared" si="100"/>
        <v>3</v>
      </c>
      <c r="AB170" s="21" t="str">
        <f t="shared" si="101"/>
        <v>張逸柔</v>
      </c>
      <c r="AC170" s="21" t="s">
        <v>91</v>
      </c>
      <c r="AD170" s="21">
        <v>3</v>
      </c>
      <c r="AE170" s="21">
        <v>4</v>
      </c>
      <c r="AF170" s="21">
        <v>2</v>
      </c>
      <c r="AG170" s="21">
        <f t="shared" si="102"/>
        <v>9</v>
      </c>
      <c r="AH170" s="20">
        <f t="shared" si="103"/>
        <v>9</v>
      </c>
      <c r="AI170" s="20">
        <f t="shared" si="104"/>
        <v>0</v>
      </c>
    </row>
    <row r="171" spans="1:35" ht="25.5" x14ac:dyDescent="0.2">
      <c r="A171" s="21" t="s">
        <v>161</v>
      </c>
      <c r="B171" s="12">
        <f t="shared" si="75"/>
        <v>0</v>
      </c>
      <c r="C171" s="12">
        <f t="shared" si="76"/>
        <v>0</v>
      </c>
      <c r="D171" s="12">
        <f t="shared" si="77"/>
        <v>1</v>
      </c>
      <c r="E171" s="12">
        <f t="shared" si="78"/>
        <v>0</v>
      </c>
      <c r="F171" s="12">
        <f t="shared" si="79"/>
        <v>0</v>
      </c>
      <c r="G171" s="12">
        <f t="shared" si="80"/>
        <v>1</v>
      </c>
      <c r="H171" s="12">
        <f t="shared" si="81"/>
        <v>0</v>
      </c>
      <c r="I171" s="12">
        <f t="shared" si="82"/>
        <v>1</v>
      </c>
      <c r="J171" s="12">
        <f t="shared" si="83"/>
        <v>3</v>
      </c>
      <c r="K171" s="13">
        <f t="shared" si="84"/>
        <v>3</v>
      </c>
      <c r="L171" s="12">
        <f t="shared" si="85"/>
        <v>1</v>
      </c>
      <c r="M171" s="12">
        <f t="shared" si="86"/>
        <v>1</v>
      </c>
      <c r="N171" s="12">
        <f t="shared" si="87"/>
        <v>0</v>
      </c>
      <c r="O171" s="12">
        <f t="shared" si="88"/>
        <v>0</v>
      </c>
      <c r="P171" s="12">
        <f t="shared" si="89"/>
        <v>1</v>
      </c>
      <c r="Q171" s="12">
        <f t="shared" si="90"/>
        <v>0</v>
      </c>
      <c r="R171" s="12">
        <f t="shared" si="91"/>
        <v>0</v>
      </c>
      <c r="S171" s="12">
        <f t="shared" si="92"/>
        <v>0</v>
      </c>
      <c r="T171" s="12">
        <f t="shared" si="93"/>
        <v>4</v>
      </c>
      <c r="U171" s="13">
        <f t="shared" si="94"/>
        <v>3</v>
      </c>
      <c r="V171" s="12">
        <f t="shared" si="95"/>
        <v>0</v>
      </c>
      <c r="W171" s="12">
        <f t="shared" si="96"/>
        <v>1</v>
      </c>
      <c r="X171" s="12">
        <f t="shared" si="97"/>
        <v>1</v>
      </c>
      <c r="Y171" s="12">
        <f t="shared" si="98"/>
        <v>1</v>
      </c>
      <c r="Z171" s="13">
        <f t="shared" si="99"/>
        <v>2</v>
      </c>
      <c r="AA171" s="13">
        <f t="shared" si="100"/>
        <v>3</v>
      </c>
      <c r="AB171" s="21" t="str">
        <f t="shared" si="101"/>
        <v>徐志華</v>
      </c>
      <c r="AC171" s="21" t="s">
        <v>91</v>
      </c>
      <c r="AD171" s="21">
        <v>3</v>
      </c>
      <c r="AE171" s="21">
        <v>4</v>
      </c>
      <c r="AF171" s="21">
        <v>2</v>
      </c>
      <c r="AG171" s="21">
        <f t="shared" si="102"/>
        <v>9</v>
      </c>
      <c r="AH171" s="20">
        <f t="shared" si="103"/>
        <v>9</v>
      </c>
      <c r="AI171" s="20">
        <f t="shared" si="104"/>
        <v>0</v>
      </c>
    </row>
    <row r="172" spans="1:35" ht="25.5" x14ac:dyDescent="0.2">
      <c r="A172" s="21" t="s">
        <v>272</v>
      </c>
      <c r="B172" s="12">
        <f t="shared" si="75"/>
        <v>1</v>
      </c>
      <c r="C172" s="12">
        <f t="shared" si="76"/>
        <v>0</v>
      </c>
      <c r="D172" s="12">
        <f t="shared" si="77"/>
        <v>1</v>
      </c>
      <c r="E172" s="12">
        <f t="shared" si="78"/>
        <v>1</v>
      </c>
      <c r="F172" s="12">
        <f t="shared" si="79"/>
        <v>0</v>
      </c>
      <c r="G172" s="12">
        <f t="shared" si="80"/>
        <v>0</v>
      </c>
      <c r="H172" s="12">
        <f t="shared" si="81"/>
        <v>1</v>
      </c>
      <c r="I172" s="12">
        <f t="shared" si="82"/>
        <v>0</v>
      </c>
      <c r="J172" s="12">
        <f t="shared" si="83"/>
        <v>3</v>
      </c>
      <c r="K172" s="13">
        <f t="shared" si="84"/>
        <v>4</v>
      </c>
      <c r="L172" s="12">
        <f t="shared" si="85"/>
        <v>1</v>
      </c>
      <c r="M172" s="12">
        <f t="shared" si="86"/>
        <v>1</v>
      </c>
      <c r="N172" s="12">
        <f t="shared" si="87"/>
        <v>0</v>
      </c>
      <c r="O172" s="12">
        <f t="shared" si="88"/>
        <v>1</v>
      </c>
      <c r="P172" s="12">
        <f t="shared" si="89"/>
        <v>1</v>
      </c>
      <c r="Q172" s="12">
        <f t="shared" si="90"/>
        <v>1</v>
      </c>
      <c r="R172" s="12">
        <f t="shared" si="91"/>
        <v>0</v>
      </c>
      <c r="S172" s="12">
        <f t="shared" si="92"/>
        <v>0</v>
      </c>
      <c r="T172" s="12">
        <f t="shared" si="93"/>
        <v>4</v>
      </c>
      <c r="U172" s="13">
        <f t="shared" si="94"/>
        <v>5</v>
      </c>
      <c r="V172" s="12">
        <f t="shared" si="95"/>
        <v>0</v>
      </c>
      <c r="W172" s="12">
        <f t="shared" si="96"/>
        <v>1</v>
      </c>
      <c r="X172" s="12">
        <f t="shared" si="97"/>
        <v>1</v>
      </c>
      <c r="Y172" s="12">
        <f t="shared" si="98"/>
        <v>1</v>
      </c>
      <c r="Z172" s="13">
        <f t="shared" si="99"/>
        <v>5</v>
      </c>
      <c r="AA172" s="13">
        <f t="shared" si="100"/>
        <v>3</v>
      </c>
      <c r="AB172" s="21" t="str">
        <f t="shared" si="101"/>
        <v>吳靜潔</v>
      </c>
      <c r="AC172" s="21" t="s">
        <v>91</v>
      </c>
      <c r="AD172" s="21">
        <v>3</v>
      </c>
      <c r="AE172" s="21">
        <v>4</v>
      </c>
      <c r="AF172" s="21">
        <v>5</v>
      </c>
      <c r="AG172" s="21">
        <f t="shared" si="102"/>
        <v>12</v>
      </c>
      <c r="AH172" s="20">
        <f t="shared" si="103"/>
        <v>12</v>
      </c>
      <c r="AI172" s="20">
        <f t="shared" si="104"/>
        <v>0</v>
      </c>
    </row>
    <row r="173" spans="1:35" x14ac:dyDescent="0.2">
      <c r="A173" s="21" t="s">
        <v>201</v>
      </c>
      <c r="B173" s="12">
        <f t="shared" si="75"/>
        <v>1</v>
      </c>
      <c r="C173" s="12">
        <f t="shared" si="76"/>
        <v>1</v>
      </c>
      <c r="D173" s="12">
        <f t="shared" si="77"/>
        <v>0</v>
      </c>
      <c r="E173" s="12">
        <f t="shared" si="78"/>
        <v>0</v>
      </c>
      <c r="F173" s="12">
        <f t="shared" si="79"/>
        <v>0</v>
      </c>
      <c r="G173" s="12">
        <f t="shared" si="80"/>
        <v>0</v>
      </c>
      <c r="H173" s="12">
        <f t="shared" si="81"/>
        <v>0</v>
      </c>
      <c r="I173" s="12">
        <f t="shared" si="82"/>
        <v>1</v>
      </c>
      <c r="J173" s="12">
        <f t="shared" si="83"/>
        <v>2</v>
      </c>
      <c r="K173" s="13">
        <f t="shared" si="84"/>
        <v>3</v>
      </c>
      <c r="L173" s="12">
        <f t="shared" si="85"/>
        <v>1</v>
      </c>
      <c r="M173" s="12">
        <f t="shared" si="86"/>
        <v>0</v>
      </c>
      <c r="N173" s="12">
        <f t="shared" si="87"/>
        <v>0</v>
      </c>
      <c r="O173" s="12">
        <f t="shared" si="88"/>
        <v>0</v>
      </c>
      <c r="P173" s="12">
        <f t="shared" si="89"/>
        <v>0</v>
      </c>
      <c r="Q173" s="12">
        <f t="shared" si="90"/>
        <v>0</v>
      </c>
      <c r="R173" s="12">
        <f t="shared" si="91"/>
        <v>1</v>
      </c>
      <c r="S173" s="12">
        <f t="shared" si="92"/>
        <v>1</v>
      </c>
      <c r="T173" s="12">
        <f t="shared" si="93"/>
        <v>4</v>
      </c>
      <c r="U173" s="13">
        <f t="shared" si="94"/>
        <v>3</v>
      </c>
      <c r="V173" s="12">
        <f t="shared" si="95"/>
        <v>0</v>
      </c>
      <c r="W173" s="12">
        <f t="shared" si="96"/>
        <v>1</v>
      </c>
      <c r="X173" s="12">
        <f t="shared" si="97"/>
        <v>1</v>
      </c>
      <c r="Y173" s="12">
        <f t="shared" si="98"/>
        <v>1</v>
      </c>
      <c r="Z173" s="13">
        <f t="shared" si="99"/>
        <v>3</v>
      </c>
      <c r="AA173" s="13">
        <f t="shared" si="100"/>
        <v>3</v>
      </c>
      <c r="AB173" s="21" t="str">
        <f t="shared" si="101"/>
        <v>謝宇修</v>
      </c>
      <c r="AC173" s="21" t="s">
        <v>112</v>
      </c>
      <c r="AD173" s="21">
        <v>2</v>
      </c>
      <c r="AE173" s="21">
        <v>4</v>
      </c>
      <c r="AF173" s="21">
        <v>3</v>
      </c>
      <c r="AG173" s="21">
        <f t="shared" si="102"/>
        <v>9</v>
      </c>
      <c r="AH173" s="20">
        <f t="shared" si="103"/>
        <v>9</v>
      </c>
      <c r="AI173" s="20">
        <f t="shared" si="104"/>
        <v>0</v>
      </c>
    </row>
    <row r="174" spans="1:35" x14ac:dyDescent="0.2">
      <c r="A174" s="21" t="s">
        <v>187</v>
      </c>
      <c r="B174" s="12">
        <f t="shared" si="75"/>
        <v>0</v>
      </c>
      <c r="C174" s="12">
        <f t="shared" si="76"/>
        <v>1</v>
      </c>
      <c r="D174" s="12">
        <f t="shared" si="77"/>
        <v>1</v>
      </c>
      <c r="E174" s="12">
        <f t="shared" si="78"/>
        <v>0</v>
      </c>
      <c r="F174" s="12">
        <f t="shared" si="79"/>
        <v>0</v>
      </c>
      <c r="G174" s="12">
        <f t="shared" si="80"/>
        <v>0</v>
      </c>
      <c r="H174" s="12">
        <f t="shared" si="81"/>
        <v>1</v>
      </c>
      <c r="I174" s="12">
        <f t="shared" si="82"/>
        <v>1</v>
      </c>
      <c r="J174" s="12">
        <f t="shared" si="83"/>
        <v>4</v>
      </c>
      <c r="K174" s="13">
        <f t="shared" si="84"/>
        <v>4</v>
      </c>
      <c r="L174" s="12">
        <f t="shared" si="85"/>
        <v>1</v>
      </c>
      <c r="M174" s="12">
        <f t="shared" si="86"/>
        <v>0</v>
      </c>
      <c r="N174" s="12">
        <f t="shared" si="87"/>
        <v>0</v>
      </c>
      <c r="O174" s="12">
        <f t="shared" si="88"/>
        <v>1</v>
      </c>
      <c r="P174" s="12">
        <f t="shared" si="89"/>
        <v>1</v>
      </c>
      <c r="Q174" s="12">
        <f t="shared" si="90"/>
        <v>1</v>
      </c>
      <c r="R174" s="12">
        <f t="shared" si="91"/>
        <v>0</v>
      </c>
      <c r="S174" s="12">
        <f t="shared" si="92"/>
        <v>1</v>
      </c>
      <c r="T174" s="12">
        <f t="shared" si="93"/>
        <v>5</v>
      </c>
      <c r="U174" s="13">
        <f t="shared" si="94"/>
        <v>5</v>
      </c>
      <c r="V174" s="12">
        <f t="shared" si="95"/>
        <v>0</v>
      </c>
      <c r="W174" s="12">
        <f t="shared" si="96"/>
        <v>1</v>
      </c>
      <c r="X174" s="12">
        <f t="shared" si="97"/>
        <v>1</v>
      </c>
      <c r="Y174" s="12">
        <f t="shared" si="98"/>
        <v>1</v>
      </c>
      <c r="Z174" s="13">
        <f t="shared" si="99"/>
        <v>3</v>
      </c>
      <c r="AA174" s="13">
        <f t="shared" si="100"/>
        <v>3</v>
      </c>
      <c r="AB174" s="21" t="str">
        <f t="shared" si="101"/>
        <v>鄒敦琳</v>
      </c>
      <c r="AC174" s="21" t="s">
        <v>112</v>
      </c>
      <c r="AD174" s="21">
        <v>4</v>
      </c>
      <c r="AE174" s="21">
        <v>5</v>
      </c>
      <c r="AF174" s="21">
        <v>3</v>
      </c>
      <c r="AG174" s="21">
        <f t="shared" si="102"/>
        <v>12</v>
      </c>
      <c r="AH174" s="20">
        <f t="shared" si="103"/>
        <v>12</v>
      </c>
      <c r="AI174" s="20">
        <f t="shared" si="104"/>
        <v>0</v>
      </c>
    </row>
    <row r="175" spans="1:35" x14ac:dyDescent="0.2">
      <c r="A175" s="21" t="s">
        <v>284</v>
      </c>
      <c r="B175" s="12">
        <f t="shared" si="75"/>
        <v>0</v>
      </c>
      <c r="C175" s="12">
        <f t="shared" si="76"/>
        <v>0</v>
      </c>
      <c r="D175" s="12">
        <f t="shared" si="77"/>
        <v>1</v>
      </c>
      <c r="E175" s="12">
        <f t="shared" si="78"/>
        <v>1</v>
      </c>
      <c r="F175" s="12">
        <f t="shared" si="79"/>
        <v>0</v>
      </c>
      <c r="G175" s="12">
        <f t="shared" si="80"/>
        <v>1</v>
      </c>
      <c r="H175" s="12">
        <f t="shared" si="81"/>
        <v>0</v>
      </c>
      <c r="I175" s="12">
        <f t="shared" si="82"/>
        <v>0</v>
      </c>
      <c r="J175" s="12">
        <f t="shared" si="83"/>
        <v>4</v>
      </c>
      <c r="K175" s="13">
        <f t="shared" si="84"/>
        <v>3</v>
      </c>
      <c r="L175" s="12">
        <f t="shared" si="85"/>
        <v>1</v>
      </c>
      <c r="M175" s="12">
        <f t="shared" si="86"/>
        <v>1</v>
      </c>
      <c r="N175" s="12">
        <f t="shared" si="87"/>
        <v>0</v>
      </c>
      <c r="O175" s="12">
        <f t="shared" si="88"/>
        <v>0</v>
      </c>
      <c r="P175" s="12">
        <f t="shared" si="89"/>
        <v>0</v>
      </c>
      <c r="Q175" s="12">
        <f t="shared" si="90"/>
        <v>1</v>
      </c>
      <c r="R175" s="12">
        <f t="shared" si="91"/>
        <v>1</v>
      </c>
      <c r="S175" s="12">
        <f t="shared" si="92"/>
        <v>0</v>
      </c>
      <c r="T175" s="12">
        <f t="shared" si="93"/>
        <v>2</v>
      </c>
      <c r="U175" s="13">
        <f t="shared" si="94"/>
        <v>4</v>
      </c>
      <c r="V175" s="12">
        <f t="shared" si="95"/>
        <v>0</v>
      </c>
      <c r="W175" s="12">
        <f t="shared" si="96"/>
        <v>1</v>
      </c>
      <c r="X175" s="12">
        <f t="shared" si="97"/>
        <v>1</v>
      </c>
      <c r="Y175" s="12">
        <f t="shared" si="98"/>
        <v>1</v>
      </c>
      <c r="Z175" s="13">
        <f t="shared" si="99"/>
        <v>4</v>
      </c>
      <c r="AA175" s="13">
        <f t="shared" si="100"/>
        <v>3</v>
      </c>
      <c r="AB175" s="21" t="str">
        <f t="shared" si="101"/>
        <v>陳炯堯</v>
      </c>
      <c r="AC175" s="21" t="s">
        <v>112</v>
      </c>
      <c r="AD175" s="21">
        <v>4</v>
      </c>
      <c r="AE175" s="21">
        <v>2</v>
      </c>
      <c r="AF175" s="21">
        <v>4</v>
      </c>
      <c r="AG175" s="21">
        <f t="shared" si="102"/>
        <v>10</v>
      </c>
      <c r="AH175" s="20">
        <f t="shared" si="103"/>
        <v>10</v>
      </c>
      <c r="AI175" s="20">
        <f t="shared" si="104"/>
        <v>0</v>
      </c>
    </row>
    <row r="176" spans="1:35" x14ac:dyDescent="0.2">
      <c r="A176" s="21" t="s">
        <v>307</v>
      </c>
      <c r="B176" s="12">
        <f t="shared" si="75"/>
        <v>0</v>
      </c>
      <c r="C176" s="12">
        <f t="shared" si="76"/>
        <v>1</v>
      </c>
      <c r="D176" s="12">
        <f t="shared" si="77"/>
        <v>0</v>
      </c>
      <c r="E176" s="12">
        <f t="shared" si="78"/>
        <v>1</v>
      </c>
      <c r="F176" s="12">
        <f t="shared" si="79"/>
        <v>0</v>
      </c>
      <c r="G176" s="12">
        <f t="shared" si="80"/>
        <v>1</v>
      </c>
      <c r="H176" s="12">
        <f t="shared" si="81"/>
        <v>0</v>
      </c>
      <c r="I176" s="12">
        <f t="shared" si="82"/>
        <v>0</v>
      </c>
      <c r="J176" s="12">
        <f t="shared" si="83"/>
        <v>4</v>
      </c>
      <c r="K176" s="13">
        <f t="shared" si="84"/>
        <v>3</v>
      </c>
      <c r="L176" s="12">
        <f t="shared" si="85"/>
        <v>0</v>
      </c>
      <c r="M176" s="12">
        <f t="shared" si="86"/>
        <v>0</v>
      </c>
      <c r="N176" s="12">
        <f t="shared" si="87"/>
        <v>1</v>
      </c>
      <c r="O176" s="12">
        <f t="shared" si="88"/>
        <v>0</v>
      </c>
      <c r="P176" s="12">
        <f t="shared" si="89"/>
        <v>1</v>
      </c>
      <c r="Q176" s="12">
        <f t="shared" si="90"/>
        <v>0</v>
      </c>
      <c r="R176" s="12">
        <f t="shared" si="91"/>
        <v>0</v>
      </c>
      <c r="S176" s="12">
        <f t="shared" si="92"/>
        <v>1</v>
      </c>
      <c r="T176" s="12">
        <f t="shared" si="93"/>
        <v>2</v>
      </c>
      <c r="U176" s="13">
        <f t="shared" si="94"/>
        <v>3</v>
      </c>
      <c r="V176" s="12">
        <f t="shared" si="95"/>
        <v>0</v>
      </c>
      <c r="W176" s="12">
        <f t="shared" si="96"/>
        <v>1</v>
      </c>
      <c r="X176" s="12">
        <f t="shared" si="97"/>
        <v>1</v>
      </c>
      <c r="Y176" s="12">
        <f t="shared" si="98"/>
        <v>1</v>
      </c>
      <c r="Z176" s="13">
        <f t="shared" si="99"/>
        <v>3</v>
      </c>
      <c r="AA176" s="13">
        <f t="shared" si="100"/>
        <v>3</v>
      </c>
      <c r="AB176" s="21" t="str">
        <f t="shared" si="101"/>
        <v>曹芷芸</v>
      </c>
      <c r="AC176" s="21" t="s">
        <v>112</v>
      </c>
      <c r="AD176" s="21">
        <v>4</v>
      </c>
      <c r="AE176" s="21">
        <v>2</v>
      </c>
      <c r="AF176" s="21">
        <v>3</v>
      </c>
      <c r="AG176" s="21">
        <f t="shared" si="102"/>
        <v>9</v>
      </c>
      <c r="AH176" s="20">
        <f t="shared" si="103"/>
        <v>9</v>
      </c>
      <c r="AI176" s="20">
        <f t="shared" si="104"/>
        <v>0</v>
      </c>
    </row>
    <row r="177" spans="1:35" x14ac:dyDescent="0.2">
      <c r="A177" s="21" t="s">
        <v>254</v>
      </c>
      <c r="B177" s="12">
        <f t="shared" si="75"/>
        <v>0</v>
      </c>
      <c r="C177" s="12">
        <f t="shared" si="76"/>
        <v>1</v>
      </c>
      <c r="D177" s="12">
        <f t="shared" si="77"/>
        <v>0</v>
      </c>
      <c r="E177" s="12">
        <f t="shared" si="78"/>
        <v>1</v>
      </c>
      <c r="F177" s="12">
        <f t="shared" si="79"/>
        <v>0</v>
      </c>
      <c r="G177" s="12">
        <f t="shared" si="80"/>
        <v>1</v>
      </c>
      <c r="H177" s="12">
        <f t="shared" si="81"/>
        <v>0</v>
      </c>
      <c r="I177" s="12">
        <f t="shared" si="82"/>
        <v>1</v>
      </c>
      <c r="J177" s="12">
        <f t="shared" si="83"/>
        <v>4</v>
      </c>
      <c r="K177" s="13">
        <f t="shared" si="84"/>
        <v>4</v>
      </c>
      <c r="L177" s="12">
        <f t="shared" si="85"/>
        <v>1</v>
      </c>
      <c r="M177" s="12">
        <f t="shared" si="86"/>
        <v>1</v>
      </c>
      <c r="N177" s="12">
        <f t="shared" si="87"/>
        <v>0</v>
      </c>
      <c r="O177" s="12">
        <f t="shared" si="88"/>
        <v>0</v>
      </c>
      <c r="P177" s="12">
        <f t="shared" si="89"/>
        <v>1</v>
      </c>
      <c r="Q177" s="12">
        <f t="shared" si="90"/>
        <v>0</v>
      </c>
      <c r="R177" s="12">
        <f t="shared" si="91"/>
        <v>0</v>
      </c>
      <c r="S177" s="12">
        <f t="shared" si="92"/>
        <v>1</v>
      </c>
      <c r="T177" s="12">
        <f t="shared" si="93"/>
        <v>4</v>
      </c>
      <c r="U177" s="13">
        <f t="shared" si="94"/>
        <v>4</v>
      </c>
      <c r="V177" s="12">
        <f t="shared" si="95"/>
        <v>0</v>
      </c>
      <c r="W177" s="12">
        <f t="shared" si="96"/>
        <v>1</v>
      </c>
      <c r="X177" s="12">
        <f t="shared" si="97"/>
        <v>1</v>
      </c>
      <c r="Y177" s="12">
        <f t="shared" si="98"/>
        <v>1</v>
      </c>
      <c r="Z177" s="13">
        <f t="shared" si="99"/>
        <v>3</v>
      </c>
      <c r="AA177" s="13">
        <f t="shared" si="100"/>
        <v>3</v>
      </c>
      <c r="AB177" s="21" t="str">
        <f t="shared" si="101"/>
        <v>張愷羚</v>
      </c>
      <c r="AC177" s="21" t="s">
        <v>112</v>
      </c>
      <c r="AD177" s="21">
        <v>4</v>
      </c>
      <c r="AE177" s="21">
        <v>4</v>
      </c>
      <c r="AF177" s="21">
        <v>3</v>
      </c>
      <c r="AG177" s="21">
        <f t="shared" si="102"/>
        <v>11</v>
      </c>
      <c r="AH177" s="20">
        <f t="shared" si="103"/>
        <v>11</v>
      </c>
      <c r="AI177" s="20">
        <f t="shared" si="104"/>
        <v>0</v>
      </c>
    </row>
    <row r="178" spans="1:35" x14ac:dyDescent="0.2">
      <c r="A178" s="21" t="s">
        <v>269</v>
      </c>
      <c r="B178" s="12">
        <f t="shared" si="75"/>
        <v>0</v>
      </c>
      <c r="C178" s="12">
        <f t="shared" si="76"/>
        <v>1</v>
      </c>
      <c r="D178" s="12">
        <f t="shared" si="77"/>
        <v>0</v>
      </c>
      <c r="E178" s="12">
        <f t="shared" si="78"/>
        <v>0</v>
      </c>
      <c r="F178" s="12">
        <f t="shared" si="79"/>
        <v>1</v>
      </c>
      <c r="G178" s="12">
        <f t="shared" si="80"/>
        <v>0</v>
      </c>
      <c r="H178" s="12">
        <f t="shared" si="81"/>
        <v>1</v>
      </c>
      <c r="I178" s="12">
        <f t="shared" si="82"/>
        <v>0</v>
      </c>
      <c r="J178" s="12">
        <f t="shared" si="83"/>
        <v>4</v>
      </c>
      <c r="K178" s="13">
        <f t="shared" si="84"/>
        <v>3</v>
      </c>
      <c r="L178" s="12">
        <f t="shared" si="85"/>
        <v>0</v>
      </c>
      <c r="M178" s="12">
        <f t="shared" si="86"/>
        <v>0</v>
      </c>
      <c r="N178" s="12">
        <f t="shared" si="87"/>
        <v>1</v>
      </c>
      <c r="O178" s="12">
        <f t="shared" si="88"/>
        <v>1</v>
      </c>
      <c r="P178" s="12">
        <f t="shared" si="89"/>
        <v>0</v>
      </c>
      <c r="Q178" s="12">
        <f t="shared" si="90"/>
        <v>0</v>
      </c>
      <c r="R178" s="12">
        <f t="shared" si="91"/>
        <v>1</v>
      </c>
      <c r="S178" s="12">
        <f t="shared" si="92"/>
        <v>1</v>
      </c>
      <c r="T178" s="12">
        <f t="shared" si="93"/>
        <v>4</v>
      </c>
      <c r="U178" s="13">
        <f t="shared" si="94"/>
        <v>4</v>
      </c>
      <c r="V178" s="12">
        <f t="shared" si="95"/>
        <v>0</v>
      </c>
      <c r="W178" s="12">
        <f t="shared" si="96"/>
        <v>1</v>
      </c>
      <c r="X178" s="12">
        <f t="shared" si="97"/>
        <v>1</v>
      </c>
      <c r="Y178" s="12">
        <f t="shared" si="98"/>
        <v>1</v>
      </c>
      <c r="Z178" s="13">
        <f t="shared" si="99"/>
        <v>2</v>
      </c>
      <c r="AA178" s="13">
        <f t="shared" si="100"/>
        <v>3</v>
      </c>
      <c r="AB178" s="21" t="str">
        <f t="shared" si="101"/>
        <v>紀如珊</v>
      </c>
      <c r="AC178" s="21" t="s">
        <v>112</v>
      </c>
      <c r="AD178" s="21">
        <v>4</v>
      </c>
      <c r="AE178" s="21">
        <v>4</v>
      </c>
      <c r="AF178" s="21">
        <v>2</v>
      </c>
      <c r="AG178" s="21">
        <f t="shared" si="102"/>
        <v>10</v>
      </c>
      <c r="AH178" s="20">
        <f t="shared" si="103"/>
        <v>10</v>
      </c>
      <c r="AI178" s="20">
        <f t="shared" si="104"/>
        <v>0</v>
      </c>
    </row>
    <row r="179" spans="1:35" x14ac:dyDescent="0.2">
      <c r="A179" s="21" t="s">
        <v>153</v>
      </c>
      <c r="B179" s="12">
        <f t="shared" si="75"/>
        <v>0</v>
      </c>
      <c r="C179" s="12">
        <f t="shared" si="76"/>
        <v>0</v>
      </c>
      <c r="D179" s="12">
        <f t="shared" si="77"/>
        <v>1</v>
      </c>
      <c r="E179" s="12">
        <f t="shared" si="78"/>
        <v>1</v>
      </c>
      <c r="F179" s="12">
        <f t="shared" si="79"/>
        <v>1</v>
      </c>
      <c r="G179" s="12">
        <f t="shared" si="80"/>
        <v>0</v>
      </c>
      <c r="H179" s="12">
        <f t="shared" si="81"/>
        <v>1</v>
      </c>
      <c r="I179" s="12">
        <f t="shared" si="82"/>
        <v>1</v>
      </c>
      <c r="J179" s="12">
        <f t="shared" si="83"/>
        <v>4</v>
      </c>
      <c r="K179" s="13">
        <f t="shared" si="84"/>
        <v>5</v>
      </c>
      <c r="L179" s="12">
        <f t="shared" si="85"/>
        <v>1</v>
      </c>
      <c r="M179" s="12">
        <f t="shared" si="86"/>
        <v>1</v>
      </c>
      <c r="N179" s="12">
        <f t="shared" si="87"/>
        <v>0</v>
      </c>
      <c r="O179" s="12">
        <f t="shared" si="88"/>
        <v>0</v>
      </c>
      <c r="P179" s="12">
        <f t="shared" si="89"/>
        <v>1</v>
      </c>
      <c r="Q179" s="12">
        <f t="shared" si="90"/>
        <v>0</v>
      </c>
      <c r="R179" s="12">
        <f t="shared" si="91"/>
        <v>0</v>
      </c>
      <c r="S179" s="12">
        <f t="shared" si="92"/>
        <v>1</v>
      </c>
      <c r="T179" s="12">
        <f t="shared" si="93"/>
        <v>5</v>
      </c>
      <c r="U179" s="13">
        <f t="shared" si="94"/>
        <v>4</v>
      </c>
      <c r="V179" s="12">
        <f t="shared" si="95"/>
        <v>0</v>
      </c>
      <c r="W179" s="12">
        <f t="shared" si="96"/>
        <v>1</v>
      </c>
      <c r="X179" s="12">
        <f t="shared" si="97"/>
        <v>1</v>
      </c>
      <c r="Y179" s="12">
        <f t="shared" si="98"/>
        <v>1</v>
      </c>
      <c r="Z179" s="13">
        <f t="shared" si="99"/>
        <v>3</v>
      </c>
      <c r="AA179" s="13">
        <f t="shared" si="100"/>
        <v>3</v>
      </c>
      <c r="AB179" s="21" t="str">
        <f t="shared" si="101"/>
        <v>周雅馨</v>
      </c>
      <c r="AC179" s="21" t="s">
        <v>112</v>
      </c>
      <c r="AD179" s="21">
        <v>4</v>
      </c>
      <c r="AE179" s="21">
        <v>5</v>
      </c>
      <c r="AF179" s="21">
        <v>3</v>
      </c>
      <c r="AG179" s="21">
        <f t="shared" si="102"/>
        <v>12</v>
      </c>
      <c r="AH179" s="20">
        <f t="shared" si="103"/>
        <v>12</v>
      </c>
      <c r="AI179" s="20">
        <f t="shared" si="104"/>
        <v>0</v>
      </c>
    </row>
    <row r="180" spans="1:35" x14ac:dyDescent="0.2">
      <c r="A180" s="21" t="s">
        <v>281</v>
      </c>
      <c r="B180" s="12">
        <f t="shared" si="75"/>
        <v>0</v>
      </c>
      <c r="C180" s="12">
        <f t="shared" si="76"/>
        <v>1</v>
      </c>
      <c r="D180" s="12">
        <f t="shared" si="77"/>
        <v>1</v>
      </c>
      <c r="E180" s="12">
        <f t="shared" si="78"/>
        <v>0</v>
      </c>
      <c r="F180" s="12">
        <f t="shared" si="79"/>
        <v>0</v>
      </c>
      <c r="G180" s="12">
        <f t="shared" si="80"/>
        <v>0</v>
      </c>
      <c r="H180" s="12">
        <f t="shared" si="81"/>
        <v>1</v>
      </c>
      <c r="I180" s="12">
        <f t="shared" si="82"/>
        <v>0</v>
      </c>
      <c r="J180" s="12">
        <f t="shared" si="83"/>
        <v>2</v>
      </c>
      <c r="K180" s="13">
        <f t="shared" si="84"/>
        <v>3</v>
      </c>
      <c r="L180" s="12">
        <f t="shared" si="85"/>
        <v>0</v>
      </c>
      <c r="M180" s="12">
        <f t="shared" si="86"/>
        <v>1</v>
      </c>
      <c r="N180" s="12">
        <f t="shared" si="87"/>
        <v>1</v>
      </c>
      <c r="O180" s="12">
        <f t="shared" si="88"/>
        <v>0</v>
      </c>
      <c r="P180" s="12">
        <f t="shared" si="89"/>
        <v>0</v>
      </c>
      <c r="Q180" s="12">
        <f t="shared" si="90"/>
        <v>0</v>
      </c>
      <c r="R180" s="12">
        <f t="shared" si="91"/>
        <v>1</v>
      </c>
      <c r="S180" s="12">
        <f t="shared" si="92"/>
        <v>0</v>
      </c>
      <c r="T180" s="12">
        <f t="shared" si="93"/>
        <v>4</v>
      </c>
      <c r="U180" s="13">
        <f t="shared" si="94"/>
        <v>3</v>
      </c>
      <c r="V180" s="12">
        <f t="shared" si="95"/>
        <v>0</v>
      </c>
      <c r="W180" s="12">
        <f t="shared" si="96"/>
        <v>1</v>
      </c>
      <c r="X180" s="12">
        <f t="shared" si="97"/>
        <v>1</v>
      </c>
      <c r="Y180" s="12">
        <f t="shared" si="98"/>
        <v>1</v>
      </c>
      <c r="Z180" s="13">
        <f t="shared" si="99"/>
        <v>3</v>
      </c>
      <c r="AA180" s="13">
        <f t="shared" si="100"/>
        <v>3</v>
      </c>
      <c r="AB180" s="21" t="str">
        <f t="shared" si="101"/>
        <v>杜佩容</v>
      </c>
      <c r="AC180" s="21" t="s">
        <v>112</v>
      </c>
      <c r="AD180" s="21">
        <v>2</v>
      </c>
      <c r="AE180" s="21">
        <v>4</v>
      </c>
      <c r="AF180" s="21">
        <v>3</v>
      </c>
      <c r="AG180" s="21">
        <f t="shared" si="102"/>
        <v>9</v>
      </c>
      <c r="AH180" s="20">
        <f t="shared" si="103"/>
        <v>9</v>
      </c>
      <c r="AI180" s="20">
        <f t="shared" si="104"/>
        <v>0</v>
      </c>
    </row>
    <row r="181" spans="1:35" x14ac:dyDescent="0.2">
      <c r="A181" s="21" t="s">
        <v>113</v>
      </c>
      <c r="B181" s="12">
        <f t="shared" ref="B181:B212" si="105">COUNTIF($B$67:$B$80,A181)+COUNTIF($B$53:$B$63,A181)+COUNTIF($B$39:$B$49,A181)+COUNTIF($B$28:$B$35,A181)+COUNTIF($B$17:$B$24,A181)+COUNTIF($B$6:$B$13,A181)</f>
        <v>0</v>
      </c>
      <c r="C181" s="12">
        <f t="shared" ref="C181:C212" si="106">COUNTIF($C$67:$C$80,A181)+COUNTIF($C$53:$C$63,A181)+COUNTIF($C$39:$C$49,A181)+COUNTIF($C$28:$C$35,A181)+COUNTIF($C$17:$C$24,A181)+COUNTIF($C$6:$C$13,A181)</f>
        <v>0</v>
      </c>
      <c r="D181" s="12">
        <f t="shared" ref="D181:D212" si="107">COUNTIF($D$67:$D$80,A181)+COUNTIF($D$53:$D$63,A181)+COUNTIF($D$39:$D$49,A181)+COUNTIF($D$28:$D$35,A181)+COUNTIF($D$17:$D$24,A181)+COUNTIF($D$6:$D$13,A181)</f>
        <v>0</v>
      </c>
      <c r="E181" s="12">
        <f t="shared" ref="E181:E212" si="108">COUNTIF($E$67:$E$80,A181)+COUNTIF($E$53:$E$63,A181)+COUNTIF($E$39:$E$49,A181)+COUNTIF($E$28:$E$35,A181)+COUNTIF($E$17:$E$24,A181)+COUNTIF($E$6:$E$13,A181)</f>
        <v>1</v>
      </c>
      <c r="F181" s="12">
        <f t="shared" ref="F181:F212" si="109">COUNTIF($F$67:$F$80,A181)+COUNTIF($F$53:$F$63,A181)+COUNTIF($F$39:$F$49,A181)+COUNTIF($F$28:$F$35,A181)+COUNTIF($F$17:$F$24,A181)+COUNTIF($F$6:$F$13,A181)</f>
        <v>0</v>
      </c>
      <c r="G181" s="12">
        <f t="shared" ref="G181:G212" si="110">COUNTIF($G$67:$G$80,A181)+COUNTIF($G$53:$G$63,A181)+COUNTIF($G$39:$G$49,A181)+COUNTIF($G$28:$G$35,A181)+COUNTIF($G$17:$G$24,A181)+COUNTIF($G$6:$G$13,A181)</f>
        <v>1</v>
      </c>
      <c r="H181" s="12">
        <f t="shared" ref="H181:H212" si="111">COUNTIF($H$67:$H$80,A181)+COUNTIF($H$53:$H$63,A181)+COUNTIF($H$39:$H$49,A181)+COUNTIF($H$28:$H$35,A181)+COUNTIF($H$17:$H$24,A181)+COUNTIF($H$6:$H$13,A181)</f>
        <v>0</v>
      </c>
      <c r="I181" s="12">
        <f t="shared" ref="I181:I212" si="112">COUNTIF($I$67:$I$80,A181)+COUNTIF($I$53:$I$63,A181)+COUNTIF($I$39:$I$49,A181)+COUNTIF($I$28:$I$35,A181)+COUNTIF($I$17:$I$24,A181)+COUNTIF($I$6:$I$13,A181)</f>
        <v>1</v>
      </c>
      <c r="J181" s="12">
        <f t="shared" ref="J181:J212" si="113">AD181</f>
        <v>4</v>
      </c>
      <c r="K181" s="13">
        <f t="shared" ref="K181:K212" si="114">SUM(B181:I181)</f>
        <v>3</v>
      </c>
      <c r="L181" s="12">
        <f t="shared" ref="L181:L212" si="115">COUNTIF($L$67:$L$80,A181)+COUNTIF($L$53:$L$63,A181)+COUNTIF($L$39:$L$49,A181)+COUNTIF($L$28:$L$35,A181)+COUNTIF($L$17:$L$24,A181)+COUNTIF($L$6:$L$13,A181)</f>
        <v>1</v>
      </c>
      <c r="M181" s="12">
        <f t="shared" ref="M181:M212" si="116">COUNTIF($M$67:$M$80,A181)+COUNTIF($M$53:$M$63,A181)+COUNTIF($M$39:$M$49,A181)+COUNTIF($M$28:$M$35,A181)+COUNTIF($M$17:$M$24,A181)+COUNTIF($M$6:$M$13,A181)</f>
        <v>0</v>
      </c>
      <c r="N181" s="12">
        <f t="shared" ref="N181:N212" si="117">COUNTIF($N$67:$N$80,A181)+COUNTIF($N$53:$N$63,A181)+COUNTIF($N$39:$N$49,A181)+COUNTIF($N$28:$N$35,A181)+COUNTIF($N$17:$N$24,A181)+COUNTIF($N$6:$N$13,A181)</f>
        <v>1</v>
      </c>
      <c r="O181" s="12">
        <f t="shared" ref="O181:O212" si="118">COUNTIF($O$67:$O$80,A181)+COUNTIF($O$53:$O$63,A181)+COUNTIF($O$39:$O$49,A181)+COUNTIF($O$28:$O$35,A181)+COUNTIF($O$17:$O$23,A181)+COUNTIF($O$6:$O$13,A181)</f>
        <v>0</v>
      </c>
      <c r="P181" s="12">
        <f t="shared" ref="P181:P212" si="119">COUNTIF($P$67:$P$80,A181)+COUNTIF($P$53:$P$63,A181)+COUNTIF($P$39:$P$49,A181)+COUNTIF($P$28:$P$35,A181)+COUNTIF($P$17:$P$24,A181)+COUNTIF($P$6:$P$13,A181)</f>
        <v>1</v>
      </c>
      <c r="Q181" s="12">
        <f t="shared" ref="Q181:Q212" si="120">COUNTIF($Q$67:$Q$80,A181)+COUNTIF($Q$53:$Q$63,A181)+COUNTIF($Q$39:$Q$49,A181)+COUNTIF($Q$28:$Q$35,A181)+COUNTIF($Q$17:$Q$24,A181)+COUNTIF($Q$6:$Q$13,A181)</f>
        <v>0</v>
      </c>
      <c r="R181" s="12">
        <f t="shared" ref="R181:R212" si="121">COUNTIF($R$67:$R$80,A181)+COUNTIF($R$53:$R$63,A181)+COUNTIF($R$39:$R$49,A181)+COUNTIF($R$28:$R$35,A181)+COUNTIF($R$17:$R$24,A181)+COUNTIF($R$6:$R$13,A181)</f>
        <v>0</v>
      </c>
      <c r="S181" s="12">
        <f t="shared" ref="S181:S212" si="122">COUNTIF($S$67:$S$80,A181)+COUNTIF($S$53:$S$63,A181)+COUNTIF($S$39:$S$49,A181)+COUNTIF($S$28:$S$35,A181)+COUNTIF($S$17:$S$24,A181)+COUNTIF($S$6:$S$13,A181)</f>
        <v>0</v>
      </c>
      <c r="T181" s="12">
        <f t="shared" ref="T181:T212" si="123">AE181</f>
        <v>3</v>
      </c>
      <c r="U181" s="13">
        <f t="shared" ref="U181:U212" si="124">SUM(L181:S181)</f>
        <v>3</v>
      </c>
      <c r="V181" s="12">
        <f t="shared" ref="V181:V212" si="125">COUNTIF($V$67:$V$80,A181)+COUNTIF($V$53:$V$63,A181)+COUNTIF($V$39:$V$49,A181)+COUNTIF($V$28:$V$35,A181)+COUNTIF($V$17:$V$24,A181)+COUNTIF($V$6:$V$13,A181)</f>
        <v>0</v>
      </c>
      <c r="W181" s="12">
        <f t="shared" ref="W181:W212" si="126">COUNTIF($W$67:$W$80,A181)+COUNTIF($W$53:$W$63,A181)+COUNTIF($W$39:$W$49,A181)+COUNTIF($W$28:$W$35,A181)+COUNTIF($W$17:$W$24,A181)+COUNTIF($W$6:$W$13,A181)</f>
        <v>1</v>
      </c>
      <c r="X181" s="12">
        <f t="shared" ref="X181:X212" si="127">COUNTIF($X$67:$X$80,A181)+COUNTIF($X$53:$X$63,A181)+COUNTIF($X$39:$X$49,A181)+COUNTIF($X$28:$X$35,A181)+COUNTIF($X$17:$X$24,A181)+COUNTIF($X$6:$X$13,A181)</f>
        <v>1</v>
      </c>
      <c r="Y181" s="12">
        <f t="shared" ref="Y181:Y212" si="128">COUNTIF($X$67:$X$80,A181)+COUNTIF($X$53:$X$63,A181)+COUNTIF($X$39:$X$49,A181)+COUNTIF($X$28:$X$35,A181)+COUNTIF($X$17:$X$24,A181)+COUNTIF($X$6:$X$13,A181)</f>
        <v>1</v>
      </c>
      <c r="Z181" s="13">
        <f t="shared" ref="Z181:Z212" si="129">AF181</f>
        <v>2</v>
      </c>
      <c r="AA181" s="13">
        <f t="shared" ref="AA181:AA212" si="130">SUM(V181:Y181)</f>
        <v>3</v>
      </c>
      <c r="AB181" s="21" t="str">
        <f t="shared" ref="AB181:AB212" si="131">A181</f>
        <v>李雅苓</v>
      </c>
      <c r="AC181" s="21" t="s">
        <v>112</v>
      </c>
      <c r="AD181" s="21">
        <v>4</v>
      </c>
      <c r="AE181" s="21">
        <v>3</v>
      </c>
      <c r="AF181" s="21">
        <v>2</v>
      </c>
      <c r="AG181" s="21">
        <f t="shared" ref="AG181:AG198" si="132">SUM(AD181:AF181)</f>
        <v>9</v>
      </c>
      <c r="AH181" s="20">
        <f t="shared" ref="AH181:AH212" si="133">K181+U181+AA181</f>
        <v>9</v>
      </c>
      <c r="AI181" s="20">
        <f t="shared" ref="AI181:AI198" si="134">AH181-AG181</f>
        <v>0</v>
      </c>
    </row>
    <row r="182" spans="1:35" x14ac:dyDescent="0.2">
      <c r="A182" s="21" t="s">
        <v>204</v>
      </c>
      <c r="B182" s="12">
        <f t="shared" si="105"/>
        <v>1</v>
      </c>
      <c r="C182" s="12">
        <f t="shared" si="106"/>
        <v>1</v>
      </c>
      <c r="D182" s="12">
        <f t="shared" si="107"/>
        <v>0</v>
      </c>
      <c r="E182" s="12">
        <f t="shared" si="108"/>
        <v>0</v>
      </c>
      <c r="F182" s="12">
        <f t="shared" si="109"/>
        <v>0</v>
      </c>
      <c r="G182" s="12">
        <f t="shared" si="110"/>
        <v>0</v>
      </c>
      <c r="H182" s="12">
        <f t="shared" si="111"/>
        <v>1</v>
      </c>
      <c r="I182" s="12">
        <f t="shared" si="112"/>
        <v>0</v>
      </c>
      <c r="J182" s="12">
        <f t="shared" si="113"/>
        <v>3</v>
      </c>
      <c r="K182" s="13">
        <f t="shared" si="114"/>
        <v>3</v>
      </c>
      <c r="L182" s="12">
        <f t="shared" si="115"/>
        <v>0</v>
      </c>
      <c r="M182" s="12">
        <f t="shared" si="116"/>
        <v>0</v>
      </c>
      <c r="N182" s="12">
        <f t="shared" si="117"/>
        <v>1</v>
      </c>
      <c r="O182" s="12">
        <f t="shared" si="118"/>
        <v>0</v>
      </c>
      <c r="P182" s="12">
        <f t="shared" si="119"/>
        <v>1</v>
      </c>
      <c r="Q182" s="12">
        <f t="shared" si="120"/>
        <v>0</v>
      </c>
      <c r="R182" s="12">
        <f t="shared" si="121"/>
        <v>1</v>
      </c>
      <c r="S182" s="12">
        <f t="shared" si="122"/>
        <v>1</v>
      </c>
      <c r="T182" s="12">
        <f t="shared" si="123"/>
        <v>3</v>
      </c>
      <c r="U182" s="13">
        <f t="shared" si="124"/>
        <v>4</v>
      </c>
      <c r="V182" s="12">
        <f t="shared" si="125"/>
        <v>1</v>
      </c>
      <c r="W182" s="12">
        <f t="shared" si="126"/>
        <v>0</v>
      </c>
      <c r="X182" s="12">
        <f t="shared" si="127"/>
        <v>0</v>
      </c>
      <c r="Y182" s="12">
        <f t="shared" si="128"/>
        <v>0</v>
      </c>
      <c r="Z182" s="13">
        <f t="shared" si="129"/>
        <v>2</v>
      </c>
      <c r="AA182" s="13">
        <f t="shared" si="130"/>
        <v>1</v>
      </c>
      <c r="AB182" s="21" t="str">
        <f t="shared" si="131"/>
        <v>林至民</v>
      </c>
      <c r="AC182" s="21" t="s">
        <v>203</v>
      </c>
      <c r="AD182" s="21">
        <v>3</v>
      </c>
      <c r="AE182" s="21">
        <v>3</v>
      </c>
      <c r="AF182" s="21">
        <v>2</v>
      </c>
      <c r="AG182" s="21">
        <f t="shared" si="132"/>
        <v>8</v>
      </c>
      <c r="AH182" s="20">
        <f t="shared" si="133"/>
        <v>8</v>
      </c>
      <c r="AI182" s="20">
        <f t="shared" si="134"/>
        <v>0</v>
      </c>
    </row>
    <row r="183" spans="1:35" x14ac:dyDescent="0.2">
      <c r="A183" s="21" t="s">
        <v>218</v>
      </c>
      <c r="B183" s="12">
        <f t="shared" si="105"/>
        <v>0</v>
      </c>
      <c r="C183" s="12">
        <f t="shared" si="106"/>
        <v>1</v>
      </c>
      <c r="D183" s="12">
        <f t="shared" si="107"/>
        <v>1</v>
      </c>
      <c r="E183" s="12">
        <f t="shared" si="108"/>
        <v>0</v>
      </c>
      <c r="F183" s="12">
        <f t="shared" si="109"/>
        <v>0</v>
      </c>
      <c r="G183" s="12">
        <f t="shared" si="110"/>
        <v>1</v>
      </c>
      <c r="H183" s="12">
        <f t="shared" si="111"/>
        <v>0</v>
      </c>
      <c r="I183" s="12">
        <f t="shared" si="112"/>
        <v>1</v>
      </c>
      <c r="J183" s="12">
        <f t="shared" si="113"/>
        <v>3</v>
      </c>
      <c r="K183" s="13">
        <f t="shared" si="114"/>
        <v>4</v>
      </c>
      <c r="L183" s="12">
        <f t="shared" si="115"/>
        <v>0</v>
      </c>
      <c r="M183" s="12">
        <f t="shared" si="116"/>
        <v>0</v>
      </c>
      <c r="N183" s="12">
        <f t="shared" si="117"/>
        <v>0</v>
      </c>
      <c r="O183" s="12">
        <f t="shared" si="118"/>
        <v>1</v>
      </c>
      <c r="P183" s="12">
        <f t="shared" si="119"/>
        <v>1</v>
      </c>
      <c r="Q183" s="12">
        <f t="shared" si="120"/>
        <v>1</v>
      </c>
      <c r="R183" s="12">
        <f t="shared" si="121"/>
        <v>0</v>
      </c>
      <c r="S183" s="12">
        <f t="shared" si="122"/>
        <v>1</v>
      </c>
      <c r="T183" s="12">
        <f t="shared" si="123"/>
        <v>3</v>
      </c>
      <c r="U183" s="13">
        <f t="shared" si="124"/>
        <v>4</v>
      </c>
      <c r="V183" s="12">
        <f t="shared" si="125"/>
        <v>1</v>
      </c>
      <c r="W183" s="12">
        <f t="shared" si="126"/>
        <v>0</v>
      </c>
      <c r="X183" s="12">
        <f t="shared" si="127"/>
        <v>0</v>
      </c>
      <c r="Y183" s="12">
        <f t="shared" si="128"/>
        <v>0</v>
      </c>
      <c r="Z183" s="13">
        <f t="shared" si="129"/>
        <v>3</v>
      </c>
      <c r="AA183" s="13">
        <f t="shared" si="130"/>
        <v>1</v>
      </c>
      <c r="AB183" s="21" t="str">
        <f t="shared" si="131"/>
        <v>賴彥儒</v>
      </c>
      <c r="AC183" s="21" t="s">
        <v>12</v>
      </c>
      <c r="AD183" s="21">
        <v>3</v>
      </c>
      <c r="AE183" s="21">
        <v>3</v>
      </c>
      <c r="AF183" s="21">
        <v>3</v>
      </c>
      <c r="AG183" s="21">
        <f t="shared" si="132"/>
        <v>9</v>
      </c>
      <c r="AH183" s="20">
        <f t="shared" si="133"/>
        <v>9</v>
      </c>
      <c r="AI183" s="20">
        <f t="shared" si="134"/>
        <v>0</v>
      </c>
    </row>
    <row r="184" spans="1:35" x14ac:dyDescent="0.2">
      <c r="A184" s="21" t="s">
        <v>309</v>
      </c>
      <c r="B184" s="12">
        <f t="shared" si="105"/>
        <v>1</v>
      </c>
      <c r="C184" s="12">
        <f t="shared" si="106"/>
        <v>0</v>
      </c>
      <c r="D184" s="12">
        <f t="shared" si="107"/>
        <v>1</v>
      </c>
      <c r="E184" s="12">
        <f t="shared" si="108"/>
        <v>1</v>
      </c>
      <c r="F184" s="12">
        <f t="shared" si="109"/>
        <v>0</v>
      </c>
      <c r="G184" s="12">
        <f t="shared" si="110"/>
        <v>0</v>
      </c>
      <c r="H184" s="12">
        <f t="shared" si="111"/>
        <v>1</v>
      </c>
      <c r="I184" s="12">
        <f t="shared" si="112"/>
        <v>0</v>
      </c>
      <c r="J184" s="12">
        <f t="shared" si="113"/>
        <v>4</v>
      </c>
      <c r="K184" s="13">
        <f t="shared" si="114"/>
        <v>4</v>
      </c>
      <c r="L184" s="12">
        <f t="shared" si="115"/>
        <v>1</v>
      </c>
      <c r="M184" s="12">
        <f t="shared" si="116"/>
        <v>1</v>
      </c>
      <c r="N184" s="12">
        <f t="shared" si="117"/>
        <v>0</v>
      </c>
      <c r="O184" s="12">
        <f t="shared" si="118"/>
        <v>0</v>
      </c>
      <c r="P184" s="12">
        <f t="shared" si="119"/>
        <v>1</v>
      </c>
      <c r="Q184" s="12">
        <f t="shared" si="120"/>
        <v>0</v>
      </c>
      <c r="R184" s="12">
        <f t="shared" si="121"/>
        <v>1</v>
      </c>
      <c r="S184" s="12">
        <f t="shared" si="122"/>
        <v>0</v>
      </c>
      <c r="T184" s="12">
        <f t="shared" si="123"/>
        <v>3</v>
      </c>
      <c r="U184" s="13">
        <f t="shared" si="124"/>
        <v>4</v>
      </c>
      <c r="V184" s="12">
        <f t="shared" si="125"/>
        <v>1</v>
      </c>
      <c r="W184" s="12">
        <f t="shared" si="126"/>
        <v>0</v>
      </c>
      <c r="X184" s="12">
        <f t="shared" si="127"/>
        <v>0</v>
      </c>
      <c r="Y184" s="12">
        <f t="shared" si="128"/>
        <v>0</v>
      </c>
      <c r="Z184" s="13">
        <f t="shared" si="129"/>
        <v>2</v>
      </c>
      <c r="AA184" s="13">
        <f t="shared" si="130"/>
        <v>1</v>
      </c>
      <c r="AB184" s="21" t="str">
        <f t="shared" si="131"/>
        <v>湯凱任</v>
      </c>
      <c r="AC184" s="21" t="s">
        <v>12</v>
      </c>
      <c r="AD184" s="21">
        <v>4</v>
      </c>
      <c r="AE184" s="21">
        <v>3</v>
      </c>
      <c r="AF184" s="21">
        <v>2</v>
      </c>
      <c r="AG184" s="21">
        <f t="shared" si="132"/>
        <v>9</v>
      </c>
      <c r="AH184" s="20">
        <f t="shared" si="133"/>
        <v>9</v>
      </c>
      <c r="AI184" s="20">
        <f t="shared" si="134"/>
        <v>0</v>
      </c>
    </row>
    <row r="185" spans="1:35" x14ac:dyDescent="0.2">
      <c r="A185" s="21" t="s">
        <v>75</v>
      </c>
      <c r="B185" s="12">
        <f t="shared" si="105"/>
        <v>1</v>
      </c>
      <c r="C185" s="12">
        <f t="shared" si="106"/>
        <v>1</v>
      </c>
      <c r="D185" s="12">
        <f t="shared" si="107"/>
        <v>0</v>
      </c>
      <c r="E185" s="12">
        <f t="shared" si="108"/>
        <v>1</v>
      </c>
      <c r="F185" s="12">
        <f t="shared" si="109"/>
        <v>1</v>
      </c>
      <c r="G185" s="12">
        <f t="shared" si="110"/>
        <v>0</v>
      </c>
      <c r="H185" s="12">
        <f t="shared" si="111"/>
        <v>1</v>
      </c>
      <c r="I185" s="12">
        <f t="shared" si="112"/>
        <v>0</v>
      </c>
      <c r="J185" s="12">
        <f t="shared" si="113"/>
        <v>4</v>
      </c>
      <c r="K185" s="13">
        <f t="shared" si="114"/>
        <v>5</v>
      </c>
      <c r="L185" s="12">
        <f t="shared" si="115"/>
        <v>1</v>
      </c>
      <c r="M185" s="12">
        <f t="shared" si="116"/>
        <v>1</v>
      </c>
      <c r="N185" s="12">
        <f t="shared" si="117"/>
        <v>1</v>
      </c>
      <c r="O185" s="12">
        <f t="shared" si="118"/>
        <v>0</v>
      </c>
      <c r="P185" s="12">
        <f t="shared" si="119"/>
        <v>0</v>
      </c>
      <c r="Q185" s="12">
        <f t="shared" si="120"/>
        <v>1</v>
      </c>
      <c r="R185" s="12">
        <f t="shared" si="121"/>
        <v>1</v>
      </c>
      <c r="S185" s="12">
        <f t="shared" si="122"/>
        <v>0</v>
      </c>
      <c r="T185" s="12">
        <f t="shared" si="123"/>
        <v>4</v>
      </c>
      <c r="U185" s="13">
        <f t="shared" si="124"/>
        <v>5</v>
      </c>
      <c r="V185" s="12">
        <f t="shared" si="125"/>
        <v>1</v>
      </c>
      <c r="W185" s="12">
        <f t="shared" si="126"/>
        <v>0</v>
      </c>
      <c r="X185" s="12">
        <f t="shared" si="127"/>
        <v>0</v>
      </c>
      <c r="Y185" s="12">
        <f t="shared" si="128"/>
        <v>0</v>
      </c>
      <c r="Z185" s="13">
        <f t="shared" si="129"/>
        <v>3</v>
      </c>
      <c r="AA185" s="13">
        <f t="shared" si="130"/>
        <v>1</v>
      </c>
      <c r="AB185" s="21" t="str">
        <f t="shared" si="131"/>
        <v>曾宥榕</v>
      </c>
      <c r="AC185" s="21" t="s">
        <v>12</v>
      </c>
      <c r="AD185" s="21">
        <v>4</v>
      </c>
      <c r="AE185" s="21">
        <v>4</v>
      </c>
      <c r="AF185" s="21">
        <v>3</v>
      </c>
      <c r="AG185" s="21">
        <f t="shared" si="132"/>
        <v>11</v>
      </c>
      <c r="AH185" s="20">
        <f t="shared" si="133"/>
        <v>11</v>
      </c>
      <c r="AI185" s="20">
        <f t="shared" si="134"/>
        <v>0</v>
      </c>
    </row>
    <row r="186" spans="1:35" x14ac:dyDescent="0.2">
      <c r="A186" s="21" t="s">
        <v>206</v>
      </c>
      <c r="B186" s="12">
        <f t="shared" si="105"/>
        <v>1</v>
      </c>
      <c r="C186" s="12">
        <f t="shared" si="106"/>
        <v>0</v>
      </c>
      <c r="D186" s="12">
        <f t="shared" si="107"/>
        <v>0</v>
      </c>
      <c r="E186" s="12">
        <f t="shared" si="108"/>
        <v>0</v>
      </c>
      <c r="F186" s="12">
        <f t="shared" si="109"/>
        <v>1</v>
      </c>
      <c r="G186" s="12">
        <f t="shared" si="110"/>
        <v>0</v>
      </c>
      <c r="H186" s="12">
        <f t="shared" si="111"/>
        <v>0</v>
      </c>
      <c r="I186" s="12">
        <f t="shared" si="112"/>
        <v>0</v>
      </c>
      <c r="J186" s="12">
        <f t="shared" si="113"/>
        <v>3</v>
      </c>
      <c r="K186" s="13">
        <f t="shared" si="114"/>
        <v>2</v>
      </c>
      <c r="L186" s="12">
        <f t="shared" si="115"/>
        <v>0</v>
      </c>
      <c r="M186" s="12">
        <f t="shared" si="116"/>
        <v>1</v>
      </c>
      <c r="N186" s="12">
        <f t="shared" si="117"/>
        <v>1</v>
      </c>
      <c r="O186" s="12">
        <f t="shared" si="118"/>
        <v>0</v>
      </c>
      <c r="P186" s="12">
        <f t="shared" si="119"/>
        <v>1</v>
      </c>
      <c r="Q186" s="12">
        <f t="shared" si="120"/>
        <v>0</v>
      </c>
      <c r="R186" s="12">
        <f t="shared" si="121"/>
        <v>0</v>
      </c>
      <c r="S186" s="12">
        <f t="shared" si="122"/>
        <v>1</v>
      </c>
      <c r="T186" s="12">
        <f t="shared" si="123"/>
        <v>1</v>
      </c>
      <c r="U186" s="13">
        <f t="shared" si="124"/>
        <v>4</v>
      </c>
      <c r="V186" s="12">
        <f t="shared" si="125"/>
        <v>1</v>
      </c>
      <c r="W186" s="12">
        <f t="shared" si="126"/>
        <v>0</v>
      </c>
      <c r="X186" s="12">
        <f t="shared" si="127"/>
        <v>0</v>
      </c>
      <c r="Y186" s="12">
        <f t="shared" si="128"/>
        <v>0</v>
      </c>
      <c r="Z186" s="13">
        <f t="shared" si="129"/>
        <v>3</v>
      </c>
      <c r="AA186" s="13">
        <f t="shared" si="130"/>
        <v>1</v>
      </c>
      <c r="AB186" s="21" t="str">
        <f t="shared" si="131"/>
        <v>陳以勒</v>
      </c>
      <c r="AC186" s="21" t="s">
        <v>12</v>
      </c>
      <c r="AD186" s="21">
        <v>3</v>
      </c>
      <c r="AE186" s="21">
        <v>1</v>
      </c>
      <c r="AF186" s="21">
        <v>3</v>
      </c>
      <c r="AG186" s="21">
        <f t="shared" si="132"/>
        <v>7</v>
      </c>
      <c r="AH186" s="20">
        <f t="shared" si="133"/>
        <v>7</v>
      </c>
      <c r="AI186" s="20">
        <f t="shared" si="134"/>
        <v>0</v>
      </c>
    </row>
    <row r="187" spans="1:35" x14ac:dyDescent="0.2">
      <c r="A187" s="21" t="s">
        <v>110</v>
      </c>
      <c r="B187" s="12">
        <f t="shared" si="105"/>
        <v>1</v>
      </c>
      <c r="C187" s="12">
        <f t="shared" si="106"/>
        <v>0</v>
      </c>
      <c r="D187" s="12">
        <f t="shared" si="107"/>
        <v>1</v>
      </c>
      <c r="E187" s="12">
        <f t="shared" si="108"/>
        <v>1</v>
      </c>
      <c r="F187" s="12">
        <f t="shared" si="109"/>
        <v>1</v>
      </c>
      <c r="G187" s="12">
        <f t="shared" si="110"/>
        <v>0</v>
      </c>
      <c r="H187" s="12">
        <f t="shared" si="111"/>
        <v>1</v>
      </c>
      <c r="I187" s="12">
        <f t="shared" si="112"/>
        <v>1</v>
      </c>
      <c r="J187" s="12">
        <f t="shared" si="113"/>
        <v>5</v>
      </c>
      <c r="K187" s="13">
        <f t="shared" si="114"/>
        <v>6</v>
      </c>
      <c r="L187" s="12">
        <f t="shared" si="115"/>
        <v>1</v>
      </c>
      <c r="M187" s="12">
        <f t="shared" si="116"/>
        <v>1</v>
      </c>
      <c r="N187" s="12">
        <f t="shared" si="117"/>
        <v>0</v>
      </c>
      <c r="O187" s="12">
        <f t="shared" si="118"/>
        <v>1</v>
      </c>
      <c r="P187" s="12">
        <f t="shared" si="119"/>
        <v>1</v>
      </c>
      <c r="Q187" s="12">
        <f t="shared" si="120"/>
        <v>1</v>
      </c>
      <c r="R187" s="12">
        <f t="shared" si="121"/>
        <v>1</v>
      </c>
      <c r="S187" s="12">
        <f t="shared" si="122"/>
        <v>0</v>
      </c>
      <c r="T187" s="12">
        <f t="shared" si="123"/>
        <v>5</v>
      </c>
      <c r="U187" s="13">
        <f t="shared" si="124"/>
        <v>6</v>
      </c>
      <c r="V187" s="12">
        <f t="shared" si="125"/>
        <v>1</v>
      </c>
      <c r="W187" s="12">
        <f t="shared" si="126"/>
        <v>0</v>
      </c>
      <c r="X187" s="12">
        <f t="shared" si="127"/>
        <v>0</v>
      </c>
      <c r="Y187" s="12">
        <f t="shared" si="128"/>
        <v>0</v>
      </c>
      <c r="Z187" s="13">
        <f t="shared" si="129"/>
        <v>3</v>
      </c>
      <c r="AA187" s="13">
        <f t="shared" si="130"/>
        <v>1</v>
      </c>
      <c r="AB187" s="21" t="str">
        <f t="shared" si="131"/>
        <v>俞聖君</v>
      </c>
      <c r="AC187" s="21" t="s">
        <v>12</v>
      </c>
      <c r="AD187" s="21">
        <v>5</v>
      </c>
      <c r="AE187" s="21">
        <v>5</v>
      </c>
      <c r="AF187" s="21">
        <v>3</v>
      </c>
      <c r="AG187" s="21">
        <f t="shared" si="132"/>
        <v>13</v>
      </c>
      <c r="AH187" s="20">
        <f t="shared" si="133"/>
        <v>13</v>
      </c>
      <c r="AI187" s="20">
        <f t="shared" si="134"/>
        <v>0</v>
      </c>
    </row>
    <row r="188" spans="1:35" x14ac:dyDescent="0.2">
      <c r="A188" s="21" t="s">
        <v>50</v>
      </c>
      <c r="B188" s="12">
        <f t="shared" si="105"/>
        <v>1</v>
      </c>
      <c r="C188" s="12">
        <f t="shared" si="106"/>
        <v>0</v>
      </c>
      <c r="D188" s="12">
        <f t="shared" si="107"/>
        <v>1</v>
      </c>
      <c r="E188" s="12">
        <f t="shared" si="108"/>
        <v>1</v>
      </c>
      <c r="F188" s="12">
        <f t="shared" si="109"/>
        <v>0</v>
      </c>
      <c r="G188" s="12">
        <f t="shared" si="110"/>
        <v>1</v>
      </c>
      <c r="H188" s="12">
        <f t="shared" si="111"/>
        <v>0</v>
      </c>
      <c r="I188" s="12">
        <f t="shared" si="112"/>
        <v>1</v>
      </c>
      <c r="J188" s="12">
        <f t="shared" si="113"/>
        <v>2</v>
      </c>
      <c r="K188" s="13">
        <f t="shared" si="114"/>
        <v>5</v>
      </c>
      <c r="L188" s="12">
        <f t="shared" si="115"/>
        <v>1</v>
      </c>
      <c r="M188" s="12">
        <f t="shared" si="116"/>
        <v>0</v>
      </c>
      <c r="N188" s="12">
        <f t="shared" si="117"/>
        <v>0</v>
      </c>
      <c r="O188" s="12">
        <f t="shared" si="118"/>
        <v>0</v>
      </c>
      <c r="P188" s="12">
        <f t="shared" si="119"/>
        <v>0</v>
      </c>
      <c r="Q188" s="12">
        <f t="shared" si="120"/>
        <v>0</v>
      </c>
      <c r="R188" s="12">
        <f t="shared" si="121"/>
        <v>1</v>
      </c>
      <c r="S188" s="12">
        <f t="shared" si="122"/>
        <v>1</v>
      </c>
      <c r="T188" s="12">
        <f t="shared" si="123"/>
        <v>4</v>
      </c>
      <c r="U188" s="13">
        <f t="shared" si="124"/>
        <v>3</v>
      </c>
      <c r="V188" s="12">
        <f t="shared" si="125"/>
        <v>1</v>
      </c>
      <c r="W188" s="12">
        <f t="shared" si="126"/>
        <v>0</v>
      </c>
      <c r="X188" s="12">
        <f t="shared" si="127"/>
        <v>0</v>
      </c>
      <c r="Y188" s="12">
        <f t="shared" si="128"/>
        <v>0</v>
      </c>
      <c r="Z188" s="13">
        <f t="shared" si="129"/>
        <v>3</v>
      </c>
      <c r="AA188" s="13">
        <f t="shared" si="130"/>
        <v>1</v>
      </c>
      <c r="AB188" s="21" t="str">
        <f t="shared" si="131"/>
        <v>周美玲</v>
      </c>
      <c r="AC188" s="21" t="s">
        <v>12</v>
      </c>
      <c r="AD188" s="21">
        <v>2</v>
      </c>
      <c r="AE188" s="21">
        <v>4</v>
      </c>
      <c r="AF188" s="21">
        <v>3</v>
      </c>
      <c r="AG188" s="21">
        <f t="shared" si="132"/>
        <v>9</v>
      </c>
      <c r="AH188" s="20">
        <f t="shared" si="133"/>
        <v>9</v>
      </c>
      <c r="AI188" s="20">
        <f t="shared" si="134"/>
        <v>0</v>
      </c>
    </row>
    <row r="189" spans="1:35" ht="25.5" x14ac:dyDescent="0.2">
      <c r="A189" s="21" t="s">
        <v>106</v>
      </c>
      <c r="B189" s="12">
        <f t="shared" si="105"/>
        <v>0</v>
      </c>
      <c r="C189" s="12">
        <f t="shared" si="106"/>
        <v>1</v>
      </c>
      <c r="D189" s="12">
        <f t="shared" si="107"/>
        <v>1</v>
      </c>
      <c r="E189" s="12">
        <f t="shared" si="108"/>
        <v>0</v>
      </c>
      <c r="F189" s="12">
        <f t="shared" si="109"/>
        <v>1</v>
      </c>
      <c r="G189" s="12">
        <f t="shared" si="110"/>
        <v>0</v>
      </c>
      <c r="H189" s="12">
        <f t="shared" si="111"/>
        <v>0</v>
      </c>
      <c r="I189" s="12">
        <f t="shared" si="112"/>
        <v>0</v>
      </c>
      <c r="J189" s="12">
        <f t="shared" si="113"/>
        <v>2</v>
      </c>
      <c r="K189" s="13">
        <f t="shared" si="114"/>
        <v>3</v>
      </c>
      <c r="L189" s="12">
        <f t="shared" si="115"/>
        <v>0</v>
      </c>
      <c r="M189" s="12">
        <f t="shared" si="116"/>
        <v>0</v>
      </c>
      <c r="N189" s="12">
        <f t="shared" si="117"/>
        <v>0</v>
      </c>
      <c r="O189" s="12">
        <f t="shared" si="118"/>
        <v>1</v>
      </c>
      <c r="P189" s="12">
        <f t="shared" si="119"/>
        <v>1</v>
      </c>
      <c r="Q189" s="12">
        <f t="shared" si="120"/>
        <v>1</v>
      </c>
      <c r="R189" s="12">
        <f t="shared" si="121"/>
        <v>0</v>
      </c>
      <c r="S189" s="12">
        <f t="shared" si="122"/>
        <v>1</v>
      </c>
      <c r="T189" s="12">
        <f t="shared" si="123"/>
        <v>4</v>
      </c>
      <c r="U189" s="13">
        <f t="shared" si="124"/>
        <v>4</v>
      </c>
      <c r="V189" s="12">
        <f t="shared" si="125"/>
        <v>1</v>
      </c>
      <c r="W189" s="12">
        <f t="shared" si="126"/>
        <v>0</v>
      </c>
      <c r="X189" s="12">
        <f t="shared" si="127"/>
        <v>0</v>
      </c>
      <c r="Y189" s="12">
        <f t="shared" si="128"/>
        <v>0</v>
      </c>
      <c r="Z189" s="13">
        <f t="shared" si="129"/>
        <v>2</v>
      </c>
      <c r="AA189" s="13">
        <f t="shared" si="130"/>
        <v>1</v>
      </c>
      <c r="AB189" s="21" t="str">
        <f t="shared" si="131"/>
        <v>李冰穎</v>
      </c>
      <c r="AC189" s="21" t="s">
        <v>105</v>
      </c>
      <c r="AD189" s="21">
        <v>2</v>
      </c>
      <c r="AE189" s="21">
        <v>4</v>
      </c>
      <c r="AF189" s="21">
        <v>2</v>
      </c>
      <c r="AG189" s="21">
        <f t="shared" si="132"/>
        <v>8</v>
      </c>
      <c r="AH189" s="20">
        <f t="shared" si="133"/>
        <v>8</v>
      </c>
      <c r="AI189" s="20">
        <f t="shared" si="134"/>
        <v>0</v>
      </c>
    </row>
    <row r="190" spans="1:35" ht="25.5" x14ac:dyDescent="0.2">
      <c r="A190" s="21" t="s">
        <v>56</v>
      </c>
      <c r="B190" s="12">
        <f t="shared" si="105"/>
        <v>1</v>
      </c>
      <c r="C190" s="12">
        <f t="shared" si="106"/>
        <v>0</v>
      </c>
      <c r="D190" s="12">
        <f t="shared" si="107"/>
        <v>0</v>
      </c>
      <c r="E190" s="12">
        <f t="shared" si="108"/>
        <v>0</v>
      </c>
      <c r="F190" s="12">
        <f t="shared" si="109"/>
        <v>1</v>
      </c>
      <c r="G190" s="12">
        <f t="shared" si="110"/>
        <v>1</v>
      </c>
      <c r="H190" s="12">
        <f t="shared" si="111"/>
        <v>1</v>
      </c>
      <c r="I190" s="12">
        <f t="shared" si="112"/>
        <v>1</v>
      </c>
      <c r="J190" s="12">
        <f t="shared" si="113"/>
        <v>3</v>
      </c>
      <c r="K190" s="13">
        <f t="shared" si="114"/>
        <v>5</v>
      </c>
      <c r="L190" s="12">
        <f t="shared" si="115"/>
        <v>1</v>
      </c>
      <c r="M190" s="12">
        <f t="shared" si="116"/>
        <v>1</v>
      </c>
      <c r="N190" s="12">
        <f t="shared" si="117"/>
        <v>0</v>
      </c>
      <c r="O190" s="12">
        <f t="shared" si="118"/>
        <v>0</v>
      </c>
      <c r="P190" s="12">
        <f t="shared" si="119"/>
        <v>0</v>
      </c>
      <c r="Q190" s="12">
        <f t="shared" si="120"/>
        <v>0</v>
      </c>
      <c r="R190" s="12">
        <f t="shared" si="121"/>
        <v>1</v>
      </c>
      <c r="S190" s="12">
        <f t="shared" si="122"/>
        <v>0</v>
      </c>
      <c r="T190" s="12">
        <f t="shared" si="123"/>
        <v>3</v>
      </c>
      <c r="U190" s="13">
        <f t="shared" si="124"/>
        <v>3</v>
      </c>
      <c r="V190" s="12">
        <f t="shared" si="125"/>
        <v>0</v>
      </c>
      <c r="W190" s="12">
        <f t="shared" si="126"/>
        <v>0</v>
      </c>
      <c r="X190" s="12">
        <f t="shared" si="127"/>
        <v>0</v>
      </c>
      <c r="Y190" s="12">
        <f t="shared" si="128"/>
        <v>0</v>
      </c>
      <c r="Z190" s="13">
        <f t="shared" si="129"/>
        <v>2</v>
      </c>
      <c r="AA190" s="13">
        <f t="shared" si="130"/>
        <v>0</v>
      </c>
      <c r="AB190" s="21" t="str">
        <f t="shared" si="131"/>
        <v>鍾順達</v>
      </c>
      <c r="AC190" s="21" t="s">
        <v>55</v>
      </c>
      <c r="AD190" s="21">
        <v>3</v>
      </c>
      <c r="AE190" s="21">
        <v>3</v>
      </c>
      <c r="AF190" s="21">
        <v>2</v>
      </c>
      <c r="AG190" s="21">
        <f t="shared" si="132"/>
        <v>8</v>
      </c>
      <c r="AH190" s="20">
        <f t="shared" si="133"/>
        <v>8</v>
      </c>
      <c r="AI190" s="20">
        <f t="shared" si="134"/>
        <v>0</v>
      </c>
    </row>
    <row r="191" spans="1:35" x14ac:dyDescent="0.2">
      <c r="A191" s="21" t="s">
        <v>62</v>
      </c>
      <c r="B191" s="12">
        <f t="shared" si="105"/>
        <v>0</v>
      </c>
      <c r="C191" s="12">
        <f t="shared" si="106"/>
        <v>0</v>
      </c>
      <c r="D191" s="12">
        <f t="shared" si="107"/>
        <v>1</v>
      </c>
      <c r="E191" s="12">
        <f t="shared" si="108"/>
        <v>1</v>
      </c>
      <c r="F191" s="12">
        <f t="shared" si="109"/>
        <v>1</v>
      </c>
      <c r="G191" s="12">
        <f t="shared" si="110"/>
        <v>0</v>
      </c>
      <c r="H191" s="12">
        <f t="shared" si="111"/>
        <v>0</v>
      </c>
      <c r="I191" s="12">
        <f t="shared" si="112"/>
        <v>1</v>
      </c>
      <c r="J191" s="12">
        <f t="shared" si="113"/>
        <v>5</v>
      </c>
      <c r="K191" s="13">
        <f t="shared" si="114"/>
        <v>4</v>
      </c>
      <c r="L191" s="12">
        <f t="shared" si="115"/>
        <v>0</v>
      </c>
      <c r="M191" s="12">
        <f t="shared" si="116"/>
        <v>1</v>
      </c>
      <c r="N191" s="12">
        <f t="shared" si="117"/>
        <v>1</v>
      </c>
      <c r="O191" s="12">
        <f t="shared" si="118"/>
        <v>0</v>
      </c>
      <c r="P191" s="12">
        <f t="shared" si="119"/>
        <v>0</v>
      </c>
      <c r="Q191" s="12">
        <f t="shared" si="120"/>
        <v>0</v>
      </c>
      <c r="R191" s="12">
        <f t="shared" si="121"/>
        <v>1</v>
      </c>
      <c r="S191" s="12">
        <f t="shared" si="122"/>
        <v>1</v>
      </c>
      <c r="T191" s="12">
        <f t="shared" si="123"/>
        <v>3</v>
      </c>
      <c r="U191" s="13">
        <f t="shared" si="124"/>
        <v>4</v>
      </c>
      <c r="V191" s="12">
        <f t="shared" si="125"/>
        <v>1</v>
      </c>
      <c r="W191" s="12">
        <f t="shared" si="126"/>
        <v>0</v>
      </c>
      <c r="X191" s="12">
        <f t="shared" si="127"/>
        <v>0</v>
      </c>
      <c r="Y191" s="12">
        <f t="shared" si="128"/>
        <v>0</v>
      </c>
      <c r="Z191" s="13">
        <f t="shared" si="129"/>
        <v>1</v>
      </c>
      <c r="AA191" s="13">
        <f t="shared" si="130"/>
        <v>1</v>
      </c>
      <c r="AB191" s="21" t="str">
        <f t="shared" si="131"/>
        <v>高幸聰</v>
      </c>
      <c r="AC191" s="21" t="s">
        <v>61</v>
      </c>
      <c r="AD191" s="21">
        <v>5</v>
      </c>
      <c r="AE191" s="21">
        <v>3</v>
      </c>
      <c r="AF191" s="21">
        <v>1</v>
      </c>
      <c r="AG191" s="21">
        <f t="shared" si="132"/>
        <v>9</v>
      </c>
      <c r="AH191" s="20">
        <f t="shared" si="133"/>
        <v>9</v>
      </c>
      <c r="AI191" s="20">
        <f t="shared" si="134"/>
        <v>0</v>
      </c>
    </row>
    <row r="192" spans="1:35" x14ac:dyDescent="0.2">
      <c r="A192" s="21" t="s">
        <v>42</v>
      </c>
      <c r="B192" s="12">
        <f t="shared" si="105"/>
        <v>0</v>
      </c>
      <c r="C192" s="12">
        <f t="shared" si="106"/>
        <v>0</v>
      </c>
      <c r="D192" s="12">
        <f t="shared" si="107"/>
        <v>0</v>
      </c>
      <c r="E192" s="12">
        <f t="shared" si="108"/>
        <v>1</v>
      </c>
      <c r="F192" s="12">
        <f t="shared" si="109"/>
        <v>0</v>
      </c>
      <c r="G192" s="12">
        <f t="shared" si="110"/>
        <v>0</v>
      </c>
      <c r="H192" s="12">
        <f t="shared" si="111"/>
        <v>0</v>
      </c>
      <c r="I192" s="12">
        <f t="shared" si="112"/>
        <v>0</v>
      </c>
      <c r="J192" s="12">
        <f t="shared" si="113"/>
        <v>2</v>
      </c>
      <c r="K192" s="13">
        <f t="shared" si="114"/>
        <v>1</v>
      </c>
      <c r="L192" s="12">
        <f t="shared" si="115"/>
        <v>0</v>
      </c>
      <c r="M192" s="12">
        <f t="shared" si="116"/>
        <v>0</v>
      </c>
      <c r="N192" s="12">
        <f t="shared" si="117"/>
        <v>1</v>
      </c>
      <c r="O192" s="12">
        <f t="shared" si="118"/>
        <v>1</v>
      </c>
      <c r="P192" s="12">
        <f t="shared" si="119"/>
        <v>0</v>
      </c>
      <c r="Q192" s="12">
        <f t="shared" si="120"/>
        <v>0</v>
      </c>
      <c r="R192" s="12">
        <f t="shared" si="121"/>
        <v>1</v>
      </c>
      <c r="S192" s="12">
        <f t="shared" si="122"/>
        <v>0</v>
      </c>
      <c r="T192" s="12">
        <f t="shared" si="123"/>
        <v>3</v>
      </c>
      <c r="U192" s="13">
        <f t="shared" si="124"/>
        <v>3</v>
      </c>
      <c r="V192" s="12">
        <f t="shared" si="125"/>
        <v>1</v>
      </c>
      <c r="W192" s="12">
        <f t="shared" si="126"/>
        <v>0</v>
      </c>
      <c r="X192" s="12">
        <f t="shared" si="127"/>
        <v>0</v>
      </c>
      <c r="Y192" s="12">
        <f t="shared" si="128"/>
        <v>0</v>
      </c>
      <c r="Z192" s="13">
        <f t="shared" si="129"/>
        <v>0</v>
      </c>
      <c r="AA192" s="13">
        <f t="shared" si="130"/>
        <v>1</v>
      </c>
      <c r="AB192" s="21" t="str">
        <f t="shared" si="131"/>
        <v>吳正薰</v>
      </c>
      <c r="AC192" s="21" t="s">
        <v>41</v>
      </c>
      <c r="AD192" s="21">
        <v>2</v>
      </c>
      <c r="AE192" s="21">
        <v>3</v>
      </c>
      <c r="AF192" s="21">
        <v>0</v>
      </c>
      <c r="AG192" s="21">
        <f t="shared" si="132"/>
        <v>5</v>
      </c>
      <c r="AH192" s="20">
        <f t="shared" si="133"/>
        <v>5</v>
      </c>
      <c r="AI192" s="20">
        <f t="shared" si="134"/>
        <v>0</v>
      </c>
    </row>
    <row r="193" spans="1:35" x14ac:dyDescent="0.2">
      <c r="A193" s="21" t="s">
        <v>151</v>
      </c>
      <c r="B193" s="12">
        <f t="shared" si="105"/>
        <v>0</v>
      </c>
      <c r="C193" s="12">
        <f t="shared" si="106"/>
        <v>0</v>
      </c>
      <c r="D193" s="12">
        <f t="shared" si="107"/>
        <v>0</v>
      </c>
      <c r="E193" s="12">
        <f t="shared" si="108"/>
        <v>0</v>
      </c>
      <c r="F193" s="12">
        <f t="shared" si="109"/>
        <v>0</v>
      </c>
      <c r="G193" s="12">
        <f t="shared" si="110"/>
        <v>1</v>
      </c>
      <c r="H193" s="12">
        <f t="shared" si="111"/>
        <v>1</v>
      </c>
      <c r="I193" s="12">
        <f t="shared" si="112"/>
        <v>1</v>
      </c>
      <c r="J193" s="12">
        <f t="shared" si="113"/>
        <v>2</v>
      </c>
      <c r="K193" s="13">
        <f t="shared" si="114"/>
        <v>3</v>
      </c>
      <c r="L193" s="12">
        <f t="shared" si="115"/>
        <v>1</v>
      </c>
      <c r="M193" s="12">
        <f t="shared" si="116"/>
        <v>0</v>
      </c>
      <c r="N193" s="12">
        <f t="shared" si="117"/>
        <v>0</v>
      </c>
      <c r="O193" s="12">
        <f t="shared" si="118"/>
        <v>0</v>
      </c>
      <c r="P193" s="12">
        <f t="shared" si="119"/>
        <v>0</v>
      </c>
      <c r="Q193" s="12">
        <f t="shared" si="120"/>
        <v>0</v>
      </c>
      <c r="R193" s="12">
        <f t="shared" si="121"/>
        <v>0</v>
      </c>
      <c r="S193" s="12">
        <f t="shared" si="122"/>
        <v>0</v>
      </c>
      <c r="T193" s="12">
        <f t="shared" si="123"/>
        <v>1</v>
      </c>
      <c r="U193" s="13">
        <f t="shared" si="124"/>
        <v>1</v>
      </c>
      <c r="V193" s="12">
        <f t="shared" si="125"/>
        <v>1</v>
      </c>
      <c r="W193" s="12">
        <f t="shared" si="126"/>
        <v>0</v>
      </c>
      <c r="X193" s="12">
        <f t="shared" si="127"/>
        <v>0</v>
      </c>
      <c r="Y193" s="12">
        <f t="shared" si="128"/>
        <v>0</v>
      </c>
      <c r="Z193" s="13">
        <f t="shared" si="129"/>
        <v>2</v>
      </c>
      <c r="AA193" s="13">
        <f t="shared" si="130"/>
        <v>1</v>
      </c>
      <c r="AB193" s="21" t="str">
        <f t="shared" si="131"/>
        <v>孫惠珊</v>
      </c>
      <c r="AC193" s="21" t="s">
        <v>150</v>
      </c>
      <c r="AD193" s="21">
        <v>2</v>
      </c>
      <c r="AE193" s="21">
        <v>1</v>
      </c>
      <c r="AF193" s="21">
        <v>2</v>
      </c>
      <c r="AG193" s="21">
        <f t="shared" si="132"/>
        <v>5</v>
      </c>
      <c r="AH193" s="20">
        <f t="shared" si="133"/>
        <v>5</v>
      </c>
      <c r="AI193" s="20">
        <f t="shared" si="134"/>
        <v>0</v>
      </c>
    </row>
    <row r="194" spans="1:35" x14ac:dyDescent="0.2">
      <c r="A194" s="21" t="s">
        <v>227</v>
      </c>
      <c r="B194" s="12">
        <f t="shared" si="105"/>
        <v>0</v>
      </c>
      <c r="C194" s="12">
        <f t="shared" si="106"/>
        <v>1</v>
      </c>
      <c r="D194" s="12">
        <f t="shared" si="107"/>
        <v>0</v>
      </c>
      <c r="E194" s="12">
        <f t="shared" si="108"/>
        <v>0</v>
      </c>
      <c r="F194" s="12">
        <f t="shared" si="109"/>
        <v>1</v>
      </c>
      <c r="G194" s="12">
        <f t="shared" si="110"/>
        <v>0</v>
      </c>
      <c r="H194" s="12">
        <f t="shared" si="111"/>
        <v>0</v>
      </c>
      <c r="I194" s="12">
        <f t="shared" si="112"/>
        <v>1</v>
      </c>
      <c r="J194" s="12">
        <f t="shared" si="113"/>
        <v>4</v>
      </c>
      <c r="K194" s="13">
        <f t="shared" si="114"/>
        <v>3</v>
      </c>
      <c r="L194" s="12">
        <f t="shared" si="115"/>
        <v>1</v>
      </c>
      <c r="M194" s="12">
        <f t="shared" si="116"/>
        <v>0</v>
      </c>
      <c r="N194" s="12">
        <f t="shared" si="117"/>
        <v>1</v>
      </c>
      <c r="O194" s="12">
        <f t="shared" si="118"/>
        <v>0</v>
      </c>
      <c r="P194" s="12">
        <f t="shared" si="119"/>
        <v>0</v>
      </c>
      <c r="Q194" s="12">
        <f t="shared" si="120"/>
        <v>0</v>
      </c>
      <c r="R194" s="12">
        <f t="shared" si="121"/>
        <v>1</v>
      </c>
      <c r="S194" s="12">
        <f t="shared" si="122"/>
        <v>1</v>
      </c>
      <c r="T194" s="12">
        <f t="shared" si="123"/>
        <v>3.5</v>
      </c>
      <c r="U194" s="13">
        <f t="shared" si="124"/>
        <v>4</v>
      </c>
      <c r="V194" s="12">
        <f t="shared" si="125"/>
        <v>0</v>
      </c>
      <c r="W194" s="12">
        <f t="shared" si="126"/>
        <v>1</v>
      </c>
      <c r="X194" s="12">
        <f t="shared" si="127"/>
        <v>1</v>
      </c>
      <c r="Y194" s="12">
        <f t="shared" si="128"/>
        <v>1</v>
      </c>
      <c r="Z194" s="13">
        <f t="shared" si="129"/>
        <v>2</v>
      </c>
      <c r="AA194" s="13">
        <f t="shared" si="130"/>
        <v>3</v>
      </c>
      <c r="AB194" s="21" t="str">
        <f t="shared" si="131"/>
        <v>鄭欐卿</v>
      </c>
      <c r="AC194" s="21" t="s">
        <v>35</v>
      </c>
      <c r="AD194" s="21">
        <v>4</v>
      </c>
      <c r="AE194" s="21">
        <v>3.5</v>
      </c>
      <c r="AF194" s="21">
        <v>2</v>
      </c>
      <c r="AG194" s="21">
        <f t="shared" si="132"/>
        <v>9.5</v>
      </c>
      <c r="AH194" s="20">
        <f t="shared" si="133"/>
        <v>10</v>
      </c>
      <c r="AI194" s="20">
        <f t="shared" si="134"/>
        <v>0.5</v>
      </c>
    </row>
    <row r="195" spans="1:35" x14ac:dyDescent="0.2">
      <c r="A195" s="21" t="s">
        <v>214</v>
      </c>
      <c r="B195" s="12">
        <f t="shared" si="105"/>
        <v>0</v>
      </c>
      <c r="C195" s="12">
        <f t="shared" si="106"/>
        <v>0</v>
      </c>
      <c r="D195" s="12">
        <f t="shared" si="107"/>
        <v>0</v>
      </c>
      <c r="E195" s="12">
        <f t="shared" si="108"/>
        <v>0</v>
      </c>
      <c r="F195" s="12">
        <f t="shared" si="109"/>
        <v>1</v>
      </c>
      <c r="G195" s="12">
        <f t="shared" si="110"/>
        <v>1</v>
      </c>
      <c r="H195" s="12">
        <f t="shared" si="111"/>
        <v>0</v>
      </c>
      <c r="I195" s="12">
        <f t="shared" si="112"/>
        <v>1</v>
      </c>
      <c r="J195" s="12">
        <f t="shared" si="113"/>
        <v>3.5</v>
      </c>
      <c r="K195" s="13">
        <f t="shared" si="114"/>
        <v>3</v>
      </c>
      <c r="L195" s="12">
        <f t="shared" si="115"/>
        <v>0</v>
      </c>
      <c r="M195" s="12">
        <f t="shared" si="116"/>
        <v>1</v>
      </c>
      <c r="N195" s="12">
        <f t="shared" si="117"/>
        <v>1</v>
      </c>
      <c r="O195" s="12">
        <f t="shared" si="118"/>
        <v>0</v>
      </c>
      <c r="P195" s="12">
        <f t="shared" si="119"/>
        <v>1</v>
      </c>
      <c r="Q195" s="12">
        <f t="shared" si="120"/>
        <v>0</v>
      </c>
      <c r="R195" s="12">
        <f t="shared" si="121"/>
        <v>1</v>
      </c>
      <c r="S195" s="12">
        <f t="shared" si="122"/>
        <v>1</v>
      </c>
      <c r="T195" s="12">
        <f t="shared" si="123"/>
        <v>4</v>
      </c>
      <c r="U195" s="13">
        <f t="shared" si="124"/>
        <v>5</v>
      </c>
      <c r="V195" s="12">
        <f t="shared" si="125"/>
        <v>0</v>
      </c>
      <c r="W195" s="12">
        <f t="shared" si="126"/>
        <v>1</v>
      </c>
      <c r="X195" s="12">
        <f t="shared" si="127"/>
        <v>1</v>
      </c>
      <c r="Y195" s="12">
        <f t="shared" si="128"/>
        <v>1</v>
      </c>
      <c r="Z195" s="13">
        <f t="shared" si="129"/>
        <v>3</v>
      </c>
      <c r="AA195" s="13">
        <f t="shared" si="130"/>
        <v>3</v>
      </c>
      <c r="AB195" s="21" t="str">
        <f t="shared" si="131"/>
        <v>林桑瑜</v>
      </c>
      <c r="AC195" s="21" t="s">
        <v>35</v>
      </c>
      <c r="AD195" s="21">
        <v>3.5</v>
      </c>
      <c r="AE195" s="21">
        <v>4</v>
      </c>
      <c r="AF195" s="21">
        <v>3</v>
      </c>
      <c r="AG195" s="21">
        <f t="shared" si="132"/>
        <v>10.5</v>
      </c>
      <c r="AH195" s="20">
        <f t="shared" si="133"/>
        <v>11</v>
      </c>
      <c r="AI195" s="20">
        <f t="shared" si="134"/>
        <v>0.5</v>
      </c>
    </row>
    <row r="196" spans="1:35" x14ac:dyDescent="0.2">
      <c r="A196" s="21" t="s">
        <v>5</v>
      </c>
      <c r="B196" s="12">
        <f t="shared" si="105"/>
        <v>0</v>
      </c>
      <c r="C196" s="12">
        <f t="shared" si="106"/>
        <v>0</v>
      </c>
      <c r="D196" s="12">
        <f t="shared" si="107"/>
        <v>1</v>
      </c>
      <c r="E196" s="12">
        <f t="shared" si="108"/>
        <v>1</v>
      </c>
      <c r="F196" s="12">
        <f t="shared" si="109"/>
        <v>0</v>
      </c>
      <c r="G196" s="12">
        <f t="shared" si="110"/>
        <v>1</v>
      </c>
      <c r="H196" s="12">
        <f t="shared" si="111"/>
        <v>1</v>
      </c>
      <c r="I196" s="12">
        <f t="shared" si="112"/>
        <v>0</v>
      </c>
      <c r="J196" s="12">
        <f t="shared" si="113"/>
        <v>4.5</v>
      </c>
      <c r="K196" s="13">
        <f t="shared" si="114"/>
        <v>4</v>
      </c>
      <c r="L196" s="12">
        <f t="shared" si="115"/>
        <v>0</v>
      </c>
      <c r="M196" s="12">
        <f t="shared" si="116"/>
        <v>1</v>
      </c>
      <c r="N196" s="12">
        <f t="shared" si="117"/>
        <v>0</v>
      </c>
      <c r="O196" s="12">
        <f t="shared" si="118"/>
        <v>1</v>
      </c>
      <c r="P196" s="12">
        <f t="shared" si="119"/>
        <v>0</v>
      </c>
      <c r="Q196" s="12">
        <f t="shared" si="120"/>
        <v>1</v>
      </c>
      <c r="R196" s="12">
        <f t="shared" si="121"/>
        <v>1</v>
      </c>
      <c r="S196" s="12">
        <f t="shared" si="122"/>
        <v>1</v>
      </c>
      <c r="T196" s="12">
        <f t="shared" si="123"/>
        <v>1</v>
      </c>
      <c r="U196" s="13">
        <f t="shared" si="124"/>
        <v>5</v>
      </c>
      <c r="V196" s="12">
        <f t="shared" si="125"/>
        <v>1</v>
      </c>
      <c r="W196" s="12">
        <f t="shared" si="126"/>
        <v>0</v>
      </c>
      <c r="X196" s="12">
        <f t="shared" si="127"/>
        <v>0</v>
      </c>
      <c r="Y196" s="12">
        <f t="shared" si="128"/>
        <v>0</v>
      </c>
      <c r="Z196" s="13">
        <f t="shared" si="129"/>
        <v>4</v>
      </c>
      <c r="AA196" s="13">
        <f t="shared" si="130"/>
        <v>1</v>
      </c>
      <c r="AB196" s="21" t="str">
        <f t="shared" si="131"/>
        <v>黃庭萱</v>
      </c>
      <c r="AC196" s="21" t="s">
        <v>2</v>
      </c>
      <c r="AD196" s="21">
        <v>4.5</v>
      </c>
      <c r="AE196" s="21">
        <v>1</v>
      </c>
      <c r="AF196" s="21">
        <v>4</v>
      </c>
      <c r="AG196" s="21">
        <f t="shared" si="132"/>
        <v>9.5</v>
      </c>
      <c r="AH196" s="20">
        <f t="shared" si="133"/>
        <v>10</v>
      </c>
      <c r="AI196" s="20">
        <f t="shared" si="134"/>
        <v>0.5</v>
      </c>
    </row>
    <row r="197" spans="1:35" x14ac:dyDescent="0.2">
      <c r="A197" s="21" t="s">
        <v>763</v>
      </c>
      <c r="B197" s="12">
        <f t="shared" si="105"/>
        <v>1</v>
      </c>
      <c r="C197" s="12">
        <f t="shared" si="106"/>
        <v>1</v>
      </c>
      <c r="D197" s="12">
        <f t="shared" si="107"/>
        <v>1</v>
      </c>
      <c r="E197" s="12">
        <f t="shared" si="108"/>
        <v>0</v>
      </c>
      <c r="F197" s="12">
        <f t="shared" si="109"/>
        <v>1</v>
      </c>
      <c r="G197" s="12">
        <f t="shared" si="110"/>
        <v>1</v>
      </c>
      <c r="H197" s="12">
        <f t="shared" si="111"/>
        <v>1</v>
      </c>
      <c r="I197" s="12">
        <f t="shared" si="112"/>
        <v>0</v>
      </c>
      <c r="J197" s="12">
        <f t="shared" si="113"/>
        <v>4.5</v>
      </c>
      <c r="K197" s="13">
        <f t="shared" si="114"/>
        <v>6</v>
      </c>
      <c r="L197" s="12">
        <f t="shared" si="115"/>
        <v>1</v>
      </c>
      <c r="M197" s="12">
        <f t="shared" si="116"/>
        <v>1</v>
      </c>
      <c r="N197" s="12">
        <f t="shared" si="117"/>
        <v>1</v>
      </c>
      <c r="O197" s="12">
        <f t="shared" si="118"/>
        <v>0</v>
      </c>
      <c r="P197" s="12">
        <f t="shared" si="119"/>
        <v>1</v>
      </c>
      <c r="Q197" s="12">
        <f t="shared" si="120"/>
        <v>1</v>
      </c>
      <c r="R197" s="12">
        <f t="shared" si="121"/>
        <v>1</v>
      </c>
      <c r="S197" s="12">
        <f t="shared" si="122"/>
        <v>0</v>
      </c>
      <c r="T197" s="12">
        <f t="shared" si="123"/>
        <v>4</v>
      </c>
      <c r="U197" s="13">
        <f t="shared" si="124"/>
        <v>6</v>
      </c>
      <c r="V197" s="12">
        <f t="shared" si="125"/>
        <v>1</v>
      </c>
      <c r="W197" s="12">
        <f t="shared" si="126"/>
        <v>0</v>
      </c>
      <c r="X197" s="12">
        <f t="shared" si="127"/>
        <v>0</v>
      </c>
      <c r="Y197" s="12">
        <f t="shared" si="128"/>
        <v>0</v>
      </c>
      <c r="Z197" s="13">
        <f t="shared" si="129"/>
        <v>4</v>
      </c>
      <c r="AA197" s="13">
        <f t="shared" si="130"/>
        <v>1</v>
      </c>
      <c r="AB197" s="21" t="str">
        <f t="shared" si="131"/>
        <v>李筑伃</v>
      </c>
      <c r="AC197" s="21" t="s">
        <v>2</v>
      </c>
      <c r="AD197" s="21">
        <v>4.5</v>
      </c>
      <c r="AE197" s="21">
        <v>4</v>
      </c>
      <c r="AF197" s="21">
        <v>4</v>
      </c>
      <c r="AG197" s="21">
        <f t="shared" si="132"/>
        <v>12.5</v>
      </c>
      <c r="AH197" s="20">
        <f t="shared" si="133"/>
        <v>13</v>
      </c>
      <c r="AI197" s="20">
        <f t="shared" si="134"/>
        <v>0.5</v>
      </c>
    </row>
    <row r="198" spans="1:35" x14ac:dyDescent="0.2">
      <c r="A198" s="21" t="s">
        <v>28</v>
      </c>
      <c r="B198" s="12">
        <f t="shared" si="105"/>
        <v>0</v>
      </c>
      <c r="C198" s="12">
        <f t="shared" si="106"/>
        <v>1</v>
      </c>
      <c r="D198" s="12">
        <f t="shared" si="107"/>
        <v>0</v>
      </c>
      <c r="E198" s="12">
        <f t="shared" si="108"/>
        <v>1</v>
      </c>
      <c r="F198" s="12">
        <f t="shared" si="109"/>
        <v>1</v>
      </c>
      <c r="G198" s="12">
        <f t="shared" si="110"/>
        <v>0</v>
      </c>
      <c r="H198" s="12">
        <f t="shared" si="111"/>
        <v>0</v>
      </c>
      <c r="I198" s="12">
        <f t="shared" si="112"/>
        <v>1</v>
      </c>
      <c r="J198" s="12">
        <f t="shared" si="113"/>
        <v>4.5</v>
      </c>
      <c r="K198" s="13">
        <f t="shared" si="114"/>
        <v>4</v>
      </c>
      <c r="L198" s="12">
        <f t="shared" si="115"/>
        <v>1</v>
      </c>
      <c r="M198" s="12">
        <f t="shared" si="116"/>
        <v>0</v>
      </c>
      <c r="N198" s="12">
        <f t="shared" si="117"/>
        <v>1</v>
      </c>
      <c r="O198" s="12">
        <f t="shared" si="118"/>
        <v>1</v>
      </c>
      <c r="P198" s="12">
        <f t="shared" si="119"/>
        <v>1</v>
      </c>
      <c r="Q198" s="12">
        <f t="shared" si="120"/>
        <v>0</v>
      </c>
      <c r="R198" s="12">
        <f t="shared" si="121"/>
        <v>1</v>
      </c>
      <c r="S198" s="12">
        <f t="shared" si="122"/>
        <v>0</v>
      </c>
      <c r="T198" s="12">
        <f t="shared" si="123"/>
        <v>5</v>
      </c>
      <c r="U198" s="13">
        <f t="shared" si="124"/>
        <v>5</v>
      </c>
      <c r="V198" s="12">
        <f t="shared" si="125"/>
        <v>1</v>
      </c>
      <c r="W198" s="12">
        <f t="shared" si="126"/>
        <v>0</v>
      </c>
      <c r="X198" s="12">
        <f t="shared" si="127"/>
        <v>0</v>
      </c>
      <c r="Y198" s="12">
        <f t="shared" si="128"/>
        <v>0</v>
      </c>
      <c r="Z198" s="13">
        <f t="shared" si="129"/>
        <v>0</v>
      </c>
      <c r="AA198" s="13">
        <f t="shared" si="130"/>
        <v>1</v>
      </c>
      <c r="AB198" s="21" t="str">
        <f t="shared" si="131"/>
        <v>戴璧璟</v>
      </c>
      <c r="AC198" s="21" t="s">
        <v>27</v>
      </c>
      <c r="AD198" s="21">
        <v>4.5</v>
      </c>
      <c r="AE198" s="21">
        <v>5</v>
      </c>
      <c r="AF198" s="21">
        <v>0</v>
      </c>
      <c r="AG198" s="21">
        <f t="shared" si="132"/>
        <v>9.5</v>
      </c>
      <c r="AH198" s="20">
        <f t="shared" si="133"/>
        <v>10</v>
      </c>
      <c r="AI198" s="20">
        <f t="shared" si="134"/>
        <v>0.5</v>
      </c>
    </row>
    <row r="199" spans="1:35" ht="25.5" x14ac:dyDescent="0.2">
      <c r="A199" s="21" t="s">
        <v>328</v>
      </c>
      <c r="B199" s="12">
        <f t="shared" si="105"/>
        <v>0</v>
      </c>
      <c r="C199" s="12">
        <f t="shared" si="106"/>
        <v>0</v>
      </c>
      <c r="D199" s="12">
        <f t="shared" si="107"/>
        <v>0</v>
      </c>
      <c r="E199" s="12">
        <f t="shared" si="108"/>
        <v>0</v>
      </c>
      <c r="F199" s="12">
        <f t="shared" si="109"/>
        <v>0</v>
      </c>
      <c r="G199" s="12">
        <f t="shared" si="110"/>
        <v>0</v>
      </c>
      <c r="H199" s="12">
        <f t="shared" si="111"/>
        <v>1</v>
      </c>
      <c r="I199" s="12">
        <f t="shared" si="112"/>
        <v>1</v>
      </c>
      <c r="J199" s="12">
        <f t="shared" si="113"/>
        <v>3</v>
      </c>
      <c r="K199" s="13">
        <f t="shared" si="114"/>
        <v>2</v>
      </c>
      <c r="L199" s="12">
        <f t="shared" si="115"/>
        <v>1</v>
      </c>
      <c r="M199" s="12">
        <f t="shared" si="116"/>
        <v>1</v>
      </c>
      <c r="N199" s="12">
        <f t="shared" si="117"/>
        <v>0</v>
      </c>
      <c r="O199" s="12">
        <f t="shared" si="118"/>
        <v>0</v>
      </c>
      <c r="P199" s="12">
        <f t="shared" si="119"/>
        <v>0</v>
      </c>
      <c r="Q199" s="12">
        <f t="shared" si="120"/>
        <v>0</v>
      </c>
      <c r="R199" s="12">
        <f t="shared" si="121"/>
        <v>0</v>
      </c>
      <c r="S199" s="12">
        <f t="shared" si="122"/>
        <v>0</v>
      </c>
      <c r="T199" s="12">
        <f t="shared" si="123"/>
        <v>2</v>
      </c>
      <c r="U199" s="13">
        <f t="shared" si="124"/>
        <v>2</v>
      </c>
      <c r="V199" s="12">
        <f t="shared" si="125"/>
        <v>0</v>
      </c>
      <c r="W199" s="12">
        <f t="shared" si="126"/>
        <v>0</v>
      </c>
      <c r="X199" s="12">
        <f t="shared" si="127"/>
        <v>0</v>
      </c>
      <c r="Y199" s="12">
        <f t="shared" si="128"/>
        <v>0</v>
      </c>
      <c r="Z199" s="13">
        <f t="shared" si="129"/>
        <v>0</v>
      </c>
      <c r="AA199" s="13">
        <f t="shared" si="130"/>
        <v>0</v>
      </c>
      <c r="AB199" s="21" t="str">
        <f t="shared" si="131"/>
        <v>許英昭</v>
      </c>
      <c r="AC199" s="21" t="s">
        <v>380</v>
      </c>
      <c r="AD199" s="21">
        <v>3</v>
      </c>
      <c r="AE199" s="21">
        <v>2</v>
      </c>
      <c r="AF199" s="21">
        <v>0</v>
      </c>
      <c r="AG199" s="21">
        <v>5</v>
      </c>
      <c r="AH199" s="20">
        <f t="shared" si="133"/>
        <v>4</v>
      </c>
    </row>
    <row r="200" spans="1:35" ht="25.5" x14ac:dyDescent="0.2">
      <c r="A200" s="21" t="s">
        <v>357</v>
      </c>
      <c r="B200" s="12">
        <f t="shared" si="105"/>
        <v>0</v>
      </c>
      <c r="C200" s="12">
        <f t="shared" si="106"/>
        <v>0</v>
      </c>
      <c r="D200" s="12">
        <f t="shared" si="107"/>
        <v>0</v>
      </c>
      <c r="E200" s="12">
        <f t="shared" si="108"/>
        <v>0</v>
      </c>
      <c r="F200" s="12">
        <f t="shared" si="109"/>
        <v>0</v>
      </c>
      <c r="G200" s="12">
        <f t="shared" si="110"/>
        <v>0</v>
      </c>
      <c r="H200" s="12">
        <f t="shared" si="111"/>
        <v>0</v>
      </c>
      <c r="I200" s="12">
        <f t="shared" si="112"/>
        <v>0</v>
      </c>
      <c r="J200" s="12">
        <f t="shared" si="113"/>
        <v>0</v>
      </c>
      <c r="K200" s="13">
        <f t="shared" si="114"/>
        <v>0</v>
      </c>
      <c r="L200" s="12">
        <f t="shared" si="115"/>
        <v>0</v>
      </c>
      <c r="M200" s="12">
        <f t="shared" si="116"/>
        <v>1</v>
      </c>
      <c r="N200" s="12">
        <f t="shared" si="117"/>
        <v>0</v>
      </c>
      <c r="O200" s="12">
        <f t="shared" si="118"/>
        <v>0</v>
      </c>
      <c r="P200" s="12">
        <f t="shared" si="119"/>
        <v>0</v>
      </c>
      <c r="Q200" s="12">
        <f t="shared" si="120"/>
        <v>0</v>
      </c>
      <c r="R200" s="12">
        <f t="shared" si="121"/>
        <v>1</v>
      </c>
      <c r="S200" s="12">
        <f t="shared" si="122"/>
        <v>0</v>
      </c>
      <c r="T200" s="12">
        <f t="shared" si="123"/>
        <v>2</v>
      </c>
      <c r="U200" s="13">
        <f t="shared" si="124"/>
        <v>2</v>
      </c>
      <c r="V200" s="12">
        <f t="shared" si="125"/>
        <v>0</v>
      </c>
      <c r="W200" s="12">
        <f t="shared" si="126"/>
        <v>0</v>
      </c>
      <c r="X200" s="12">
        <f t="shared" si="127"/>
        <v>0</v>
      </c>
      <c r="Y200" s="12">
        <f t="shared" si="128"/>
        <v>0</v>
      </c>
      <c r="Z200" s="13">
        <f t="shared" si="129"/>
        <v>0</v>
      </c>
      <c r="AA200" s="13">
        <f t="shared" si="130"/>
        <v>0</v>
      </c>
      <c r="AB200" s="21" t="str">
        <f t="shared" si="131"/>
        <v>施芬芳</v>
      </c>
      <c r="AC200" s="21" t="s">
        <v>380</v>
      </c>
      <c r="AD200" s="21">
        <v>0</v>
      </c>
      <c r="AE200" s="21">
        <v>2</v>
      </c>
      <c r="AF200" s="21">
        <v>0</v>
      </c>
      <c r="AG200" s="21">
        <v>2</v>
      </c>
      <c r="AH200" s="20">
        <f t="shared" si="133"/>
        <v>2</v>
      </c>
    </row>
    <row r="201" spans="1:35" ht="25.5" x14ac:dyDescent="0.2">
      <c r="A201" s="21" t="s">
        <v>440</v>
      </c>
      <c r="B201" s="12">
        <f t="shared" si="105"/>
        <v>1</v>
      </c>
      <c r="C201" s="12">
        <f t="shared" si="106"/>
        <v>0</v>
      </c>
      <c r="D201" s="12">
        <f t="shared" si="107"/>
        <v>1</v>
      </c>
      <c r="E201" s="12">
        <f t="shared" si="108"/>
        <v>1</v>
      </c>
      <c r="F201" s="12">
        <f t="shared" si="109"/>
        <v>0</v>
      </c>
      <c r="G201" s="12">
        <f t="shared" si="110"/>
        <v>0</v>
      </c>
      <c r="H201" s="12">
        <f t="shared" si="111"/>
        <v>0</v>
      </c>
      <c r="I201" s="12">
        <f t="shared" si="112"/>
        <v>0</v>
      </c>
      <c r="J201" s="12">
        <f t="shared" si="113"/>
        <v>3</v>
      </c>
      <c r="K201" s="13">
        <f t="shared" si="114"/>
        <v>3</v>
      </c>
      <c r="L201" s="12">
        <f t="shared" si="115"/>
        <v>0</v>
      </c>
      <c r="M201" s="12">
        <f t="shared" si="116"/>
        <v>0</v>
      </c>
      <c r="N201" s="12">
        <f t="shared" si="117"/>
        <v>1</v>
      </c>
      <c r="O201" s="12">
        <f t="shared" si="118"/>
        <v>1</v>
      </c>
      <c r="P201" s="12">
        <f t="shared" si="119"/>
        <v>1</v>
      </c>
      <c r="Q201" s="12">
        <f t="shared" si="120"/>
        <v>0</v>
      </c>
      <c r="R201" s="12">
        <f t="shared" si="121"/>
        <v>0</v>
      </c>
      <c r="S201" s="12">
        <f t="shared" si="122"/>
        <v>1</v>
      </c>
      <c r="T201" s="12">
        <f t="shared" si="123"/>
        <v>4</v>
      </c>
      <c r="U201" s="13">
        <f t="shared" si="124"/>
        <v>4</v>
      </c>
      <c r="V201" s="12">
        <f t="shared" si="125"/>
        <v>1</v>
      </c>
      <c r="W201" s="12">
        <f t="shared" si="126"/>
        <v>0</v>
      </c>
      <c r="X201" s="12">
        <f t="shared" si="127"/>
        <v>0</v>
      </c>
      <c r="Y201" s="12">
        <f t="shared" si="128"/>
        <v>0</v>
      </c>
      <c r="Z201" s="13">
        <f t="shared" si="129"/>
        <v>3</v>
      </c>
      <c r="AA201" s="13">
        <f t="shared" si="130"/>
        <v>1</v>
      </c>
      <c r="AB201" s="21" t="str">
        <f t="shared" si="131"/>
        <v>余佳修</v>
      </c>
      <c r="AC201" s="21" t="s">
        <v>380</v>
      </c>
      <c r="AD201" s="21">
        <v>3</v>
      </c>
      <c r="AE201" s="21">
        <v>4</v>
      </c>
      <c r="AF201" s="21">
        <v>3</v>
      </c>
      <c r="AG201" s="21">
        <v>10</v>
      </c>
      <c r="AH201" s="20">
        <f t="shared" si="133"/>
        <v>8</v>
      </c>
    </row>
    <row r="202" spans="1:35" ht="25.5" x14ac:dyDescent="0.2">
      <c r="A202" s="21" t="s">
        <v>435</v>
      </c>
      <c r="B202" s="12">
        <f t="shared" si="105"/>
        <v>0</v>
      </c>
      <c r="C202" s="12">
        <f t="shared" si="106"/>
        <v>0</v>
      </c>
      <c r="D202" s="12">
        <f t="shared" si="107"/>
        <v>0</v>
      </c>
      <c r="E202" s="12">
        <f t="shared" si="108"/>
        <v>0</v>
      </c>
      <c r="F202" s="12">
        <f t="shared" si="109"/>
        <v>0</v>
      </c>
      <c r="G202" s="12">
        <f t="shared" si="110"/>
        <v>0</v>
      </c>
      <c r="H202" s="12">
        <f t="shared" si="111"/>
        <v>0</v>
      </c>
      <c r="I202" s="12">
        <f t="shared" si="112"/>
        <v>0</v>
      </c>
      <c r="J202" s="12">
        <f t="shared" si="113"/>
        <v>0</v>
      </c>
      <c r="K202" s="13">
        <f t="shared" si="114"/>
        <v>0</v>
      </c>
      <c r="L202" s="12">
        <f t="shared" si="115"/>
        <v>1</v>
      </c>
      <c r="M202" s="12">
        <f t="shared" si="116"/>
        <v>1</v>
      </c>
      <c r="N202" s="12">
        <f t="shared" si="117"/>
        <v>1</v>
      </c>
      <c r="O202" s="12">
        <f t="shared" si="118"/>
        <v>1</v>
      </c>
      <c r="P202" s="12">
        <f t="shared" si="119"/>
        <v>1</v>
      </c>
      <c r="Q202" s="12">
        <f t="shared" si="120"/>
        <v>1</v>
      </c>
      <c r="R202" s="12">
        <f t="shared" si="121"/>
        <v>1</v>
      </c>
      <c r="S202" s="12">
        <f t="shared" si="122"/>
        <v>1</v>
      </c>
      <c r="T202" s="12">
        <f t="shared" si="123"/>
        <v>8</v>
      </c>
      <c r="U202" s="13">
        <f t="shared" si="124"/>
        <v>8</v>
      </c>
      <c r="V202" s="12">
        <f t="shared" si="125"/>
        <v>1</v>
      </c>
      <c r="W202" s="12">
        <f t="shared" si="126"/>
        <v>0</v>
      </c>
      <c r="X202" s="12">
        <f t="shared" si="127"/>
        <v>0</v>
      </c>
      <c r="Y202" s="12">
        <f t="shared" si="128"/>
        <v>0</v>
      </c>
      <c r="Z202" s="13">
        <f t="shared" si="129"/>
        <v>4</v>
      </c>
      <c r="AA202" s="13">
        <f t="shared" si="130"/>
        <v>1</v>
      </c>
      <c r="AB202" s="21" t="str">
        <f t="shared" si="131"/>
        <v>陳冠翰</v>
      </c>
      <c r="AC202" s="21" t="s">
        <v>380</v>
      </c>
      <c r="AD202" s="21">
        <v>0</v>
      </c>
      <c r="AE202" s="21">
        <v>8</v>
      </c>
      <c r="AF202" s="21">
        <v>4</v>
      </c>
      <c r="AG202" s="21">
        <v>12</v>
      </c>
      <c r="AH202" s="20">
        <f t="shared" si="133"/>
        <v>9</v>
      </c>
    </row>
    <row r="203" spans="1:35" ht="25.5" x14ac:dyDescent="0.2">
      <c r="A203" s="21" t="s">
        <v>433</v>
      </c>
      <c r="B203" s="12">
        <f t="shared" si="105"/>
        <v>0</v>
      </c>
      <c r="C203" s="12">
        <f t="shared" si="106"/>
        <v>0</v>
      </c>
      <c r="D203" s="12">
        <f t="shared" si="107"/>
        <v>0</v>
      </c>
      <c r="E203" s="12">
        <f t="shared" si="108"/>
        <v>0</v>
      </c>
      <c r="F203" s="12">
        <f t="shared" si="109"/>
        <v>0</v>
      </c>
      <c r="G203" s="12">
        <f t="shared" si="110"/>
        <v>0</v>
      </c>
      <c r="H203" s="12">
        <f t="shared" si="111"/>
        <v>0</v>
      </c>
      <c r="I203" s="12">
        <f t="shared" si="112"/>
        <v>1</v>
      </c>
      <c r="J203" s="12">
        <f t="shared" si="113"/>
        <v>4</v>
      </c>
      <c r="K203" s="13">
        <f t="shared" si="114"/>
        <v>1</v>
      </c>
      <c r="L203" s="12">
        <f t="shared" si="115"/>
        <v>0</v>
      </c>
      <c r="M203" s="12">
        <f t="shared" si="116"/>
        <v>0</v>
      </c>
      <c r="N203" s="12">
        <f t="shared" si="117"/>
        <v>0</v>
      </c>
      <c r="O203" s="12">
        <f t="shared" si="118"/>
        <v>0</v>
      </c>
      <c r="P203" s="12">
        <f t="shared" si="119"/>
        <v>0</v>
      </c>
      <c r="Q203" s="12">
        <f t="shared" si="120"/>
        <v>0</v>
      </c>
      <c r="R203" s="12">
        <f t="shared" si="121"/>
        <v>0</v>
      </c>
      <c r="S203" s="12">
        <f t="shared" si="122"/>
        <v>0</v>
      </c>
      <c r="T203" s="12">
        <f t="shared" si="123"/>
        <v>0</v>
      </c>
      <c r="U203" s="13">
        <f t="shared" si="124"/>
        <v>0</v>
      </c>
      <c r="V203" s="12">
        <f t="shared" si="125"/>
        <v>0</v>
      </c>
      <c r="W203" s="12">
        <f t="shared" si="126"/>
        <v>0</v>
      </c>
      <c r="X203" s="12">
        <f t="shared" si="127"/>
        <v>0</v>
      </c>
      <c r="Y203" s="12">
        <f t="shared" si="128"/>
        <v>0</v>
      </c>
      <c r="Z203" s="13">
        <f t="shared" si="129"/>
        <v>0</v>
      </c>
      <c r="AA203" s="13">
        <f t="shared" si="130"/>
        <v>0</v>
      </c>
      <c r="AB203" s="21" t="str">
        <f t="shared" si="131"/>
        <v>楊成傑</v>
      </c>
      <c r="AC203" s="21" t="s">
        <v>380</v>
      </c>
      <c r="AD203" s="21">
        <v>4</v>
      </c>
      <c r="AE203" s="21">
        <v>0</v>
      </c>
      <c r="AF203" s="21">
        <v>0</v>
      </c>
      <c r="AG203" s="21">
        <v>4</v>
      </c>
      <c r="AH203" s="20">
        <f t="shared" si="133"/>
        <v>1</v>
      </c>
    </row>
    <row r="204" spans="1:35" ht="25.5" x14ac:dyDescent="0.2">
      <c r="A204" s="21" t="s">
        <v>430</v>
      </c>
      <c r="B204" s="12">
        <f t="shared" si="105"/>
        <v>1</v>
      </c>
      <c r="C204" s="12">
        <f t="shared" si="106"/>
        <v>1</v>
      </c>
      <c r="D204" s="12">
        <f t="shared" si="107"/>
        <v>1</v>
      </c>
      <c r="E204" s="12">
        <f t="shared" si="108"/>
        <v>1</v>
      </c>
      <c r="F204" s="12">
        <f t="shared" si="109"/>
        <v>1</v>
      </c>
      <c r="G204" s="12">
        <f t="shared" si="110"/>
        <v>1</v>
      </c>
      <c r="H204" s="12">
        <f t="shared" si="111"/>
        <v>1</v>
      </c>
      <c r="I204" s="12">
        <f t="shared" si="112"/>
        <v>1</v>
      </c>
      <c r="J204" s="12">
        <f t="shared" si="113"/>
        <v>8</v>
      </c>
      <c r="K204" s="13">
        <f t="shared" si="114"/>
        <v>8</v>
      </c>
      <c r="L204" s="12">
        <f t="shared" si="115"/>
        <v>0</v>
      </c>
      <c r="M204" s="12">
        <f t="shared" si="116"/>
        <v>0</v>
      </c>
      <c r="N204" s="12">
        <f t="shared" si="117"/>
        <v>0</v>
      </c>
      <c r="O204" s="12">
        <f t="shared" si="118"/>
        <v>0</v>
      </c>
      <c r="P204" s="12">
        <f t="shared" si="119"/>
        <v>0</v>
      </c>
      <c r="Q204" s="12">
        <f t="shared" si="120"/>
        <v>0</v>
      </c>
      <c r="R204" s="12">
        <f t="shared" si="121"/>
        <v>0</v>
      </c>
      <c r="S204" s="12">
        <f t="shared" si="122"/>
        <v>0</v>
      </c>
      <c r="T204" s="12">
        <f t="shared" si="123"/>
        <v>0</v>
      </c>
      <c r="U204" s="13">
        <f t="shared" si="124"/>
        <v>0</v>
      </c>
      <c r="V204" s="12">
        <f t="shared" si="125"/>
        <v>0</v>
      </c>
      <c r="W204" s="12">
        <f t="shared" si="126"/>
        <v>0</v>
      </c>
      <c r="X204" s="12">
        <f t="shared" si="127"/>
        <v>0</v>
      </c>
      <c r="Y204" s="12">
        <f t="shared" si="128"/>
        <v>0</v>
      </c>
      <c r="Z204" s="13">
        <f t="shared" si="129"/>
        <v>0</v>
      </c>
      <c r="AA204" s="13">
        <f t="shared" si="130"/>
        <v>0</v>
      </c>
      <c r="AB204" s="21" t="str">
        <f t="shared" si="131"/>
        <v>林麗娟</v>
      </c>
      <c r="AC204" s="21" t="s">
        <v>380</v>
      </c>
      <c r="AD204" s="21">
        <v>8</v>
      </c>
      <c r="AE204" s="21">
        <v>0</v>
      </c>
      <c r="AF204" s="21">
        <v>0</v>
      </c>
      <c r="AG204" s="21">
        <v>8</v>
      </c>
      <c r="AH204" s="20">
        <f t="shared" si="133"/>
        <v>8</v>
      </c>
    </row>
    <row r="205" spans="1:35" ht="25.5" x14ac:dyDescent="0.2">
      <c r="A205" s="21" t="s">
        <v>428</v>
      </c>
      <c r="B205" s="12">
        <f t="shared" si="105"/>
        <v>0</v>
      </c>
      <c r="C205" s="12">
        <f t="shared" si="106"/>
        <v>1</v>
      </c>
      <c r="D205" s="12">
        <f t="shared" si="107"/>
        <v>1</v>
      </c>
      <c r="E205" s="12">
        <f t="shared" si="108"/>
        <v>1</v>
      </c>
      <c r="F205" s="12">
        <f t="shared" si="109"/>
        <v>0</v>
      </c>
      <c r="G205" s="12">
        <f t="shared" si="110"/>
        <v>0</v>
      </c>
      <c r="H205" s="12">
        <f t="shared" si="111"/>
        <v>1</v>
      </c>
      <c r="I205" s="12">
        <f t="shared" si="112"/>
        <v>1</v>
      </c>
      <c r="J205" s="12">
        <f t="shared" si="113"/>
        <v>5</v>
      </c>
      <c r="K205" s="13">
        <f t="shared" si="114"/>
        <v>5</v>
      </c>
      <c r="L205" s="12">
        <f t="shared" si="115"/>
        <v>1</v>
      </c>
      <c r="M205" s="12">
        <f t="shared" si="116"/>
        <v>1</v>
      </c>
      <c r="N205" s="12">
        <f t="shared" si="117"/>
        <v>1</v>
      </c>
      <c r="O205" s="12">
        <f t="shared" si="118"/>
        <v>1</v>
      </c>
      <c r="P205" s="12">
        <f t="shared" si="119"/>
        <v>0</v>
      </c>
      <c r="Q205" s="12">
        <f t="shared" si="120"/>
        <v>0</v>
      </c>
      <c r="R205" s="12">
        <f t="shared" si="121"/>
        <v>0</v>
      </c>
      <c r="S205" s="12">
        <f t="shared" si="122"/>
        <v>0</v>
      </c>
      <c r="T205" s="12">
        <f t="shared" si="123"/>
        <v>4</v>
      </c>
      <c r="U205" s="13">
        <f t="shared" si="124"/>
        <v>4</v>
      </c>
      <c r="V205" s="12">
        <f t="shared" si="125"/>
        <v>0</v>
      </c>
      <c r="W205" s="12">
        <f t="shared" si="126"/>
        <v>0</v>
      </c>
      <c r="X205" s="12">
        <f t="shared" si="127"/>
        <v>0</v>
      </c>
      <c r="Y205" s="12">
        <f t="shared" si="128"/>
        <v>0</v>
      </c>
      <c r="Z205" s="13">
        <f t="shared" si="129"/>
        <v>0</v>
      </c>
      <c r="AA205" s="13">
        <f t="shared" si="130"/>
        <v>0</v>
      </c>
      <c r="AB205" s="21" t="str">
        <f t="shared" si="131"/>
        <v>陳世光</v>
      </c>
      <c r="AC205" s="21" t="s">
        <v>380</v>
      </c>
      <c r="AD205" s="21">
        <v>5</v>
      </c>
      <c r="AE205" s="21">
        <v>4</v>
      </c>
      <c r="AF205" s="21">
        <v>0</v>
      </c>
      <c r="AG205" s="21">
        <v>9</v>
      </c>
      <c r="AH205" s="20">
        <f t="shared" si="133"/>
        <v>9</v>
      </c>
    </row>
    <row r="206" spans="1:35" ht="25.5" x14ac:dyDescent="0.2">
      <c r="A206" s="21" t="s">
        <v>424</v>
      </c>
      <c r="B206" s="12">
        <f t="shared" si="105"/>
        <v>0</v>
      </c>
      <c r="C206" s="12">
        <f t="shared" si="106"/>
        <v>1</v>
      </c>
      <c r="D206" s="12">
        <f t="shared" si="107"/>
        <v>1</v>
      </c>
      <c r="E206" s="12">
        <f t="shared" si="108"/>
        <v>1</v>
      </c>
      <c r="F206" s="12">
        <f t="shared" si="109"/>
        <v>0</v>
      </c>
      <c r="G206" s="12">
        <f t="shared" si="110"/>
        <v>0</v>
      </c>
      <c r="H206" s="12">
        <f t="shared" si="111"/>
        <v>0</v>
      </c>
      <c r="I206" s="12">
        <f t="shared" si="112"/>
        <v>0</v>
      </c>
      <c r="J206" s="12">
        <f t="shared" si="113"/>
        <v>4</v>
      </c>
      <c r="K206" s="13">
        <f t="shared" si="114"/>
        <v>3</v>
      </c>
      <c r="L206" s="12">
        <f t="shared" si="115"/>
        <v>0</v>
      </c>
      <c r="M206" s="12">
        <f t="shared" si="116"/>
        <v>1</v>
      </c>
      <c r="N206" s="12">
        <f t="shared" si="117"/>
        <v>1</v>
      </c>
      <c r="O206" s="12">
        <f t="shared" si="118"/>
        <v>1</v>
      </c>
      <c r="P206" s="12">
        <f t="shared" si="119"/>
        <v>0</v>
      </c>
      <c r="Q206" s="12">
        <f t="shared" si="120"/>
        <v>1</v>
      </c>
      <c r="R206" s="12">
        <f t="shared" si="121"/>
        <v>1</v>
      </c>
      <c r="S206" s="12">
        <f t="shared" si="122"/>
        <v>1</v>
      </c>
      <c r="T206" s="12">
        <f t="shared" si="123"/>
        <v>6</v>
      </c>
      <c r="U206" s="13">
        <f t="shared" si="124"/>
        <v>6</v>
      </c>
      <c r="V206" s="12">
        <f t="shared" si="125"/>
        <v>0</v>
      </c>
      <c r="W206" s="12">
        <f t="shared" si="126"/>
        <v>0</v>
      </c>
      <c r="X206" s="12">
        <f t="shared" si="127"/>
        <v>0</v>
      </c>
      <c r="Y206" s="12">
        <f t="shared" si="128"/>
        <v>0</v>
      </c>
      <c r="Z206" s="13">
        <f t="shared" si="129"/>
        <v>0</v>
      </c>
      <c r="AA206" s="13">
        <f t="shared" si="130"/>
        <v>0</v>
      </c>
      <c r="AB206" s="21" t="str">
        <f t="shared" si="131"/>
        <v>廖智怡</v>
      </c>
      <c r="AC206" s="21" t="s">
        <v>380</v>
      </c>
      <c r="AD206" s="21">
        <v>4</v>
      </c>
      <c r="AE206" s="21">
        <v>6</v>
      </c>
      <c r="AF206" s="21">
        <v>0</v>
      </c>
      <c r="AG206" s="21">
        <v>10</v>
      </c>
      <c r="AH206" s="20">
        <f t="shared" si="133"/>
        <v>9</v>
      </c>
    </row>
    <row r="207" spans="1:35" ht="25.5" x14ac:dyDescent="0.2">
      <c r="A207" s="21" t="s">
        <v>422</v>
      </c>
      <c r="B207" s="12">
        <f t="shared" si="105"/>
        <v>0</v>
      </c>
      <c r="C207" s="12">
        <f t="shared" si="106"/>
        <v>0</v>
      </c>
      <c r="D207" s="12">
        <f t="shared" si="107"/>
        <v>0</v>
      </c>
      <c r="E207" s="12">
        <f t="shared" si="108"/>
        <v>0</v>
      </c>
      <c r="F207" s="12">
        <f t="shared" si="109"/>
        <v>0</v>
      </c>
      <c r="G207" s="12">
        <f t="shared" si="110"/>
        <v>0</v>
      </c>
      <c r="H207" s="12">
        <f t="shared" si="111"/>
        <v>0</v>
      </c>
      <c r="I207" s="12">
        <f t="shared" si="112"/>
        <v>0</v>
      </c>
      <c r="J207" s="12">
        <f t="shared" si="113"/>
        <v>0</v>
      </c>
      <c r="K207" s="13">
        <f t="shared" si="114"/>
        <v>0</v>
      </c>
      <c r="L207" s="12">
        <f t="shared" si="115"/>
        <v>0</v>
      </c>
      <c r="M207" s="12">
        <f t="shared" si="116"/>
        <v>0</v>
      </c>
      <c r="N207" s="12">
        <f t="shared" si="117"/>
        <v>1</v>
      </c>
      <c r="O207" s="12">
        <f t="shared" si="118"/>
        <v>1</v>
      </c>
      <c r="P207" s="12">
        <f t="shared" si="119"/>
        <v>0</v>
      </c>
      <c r="Q207" s="12">
        <f t="shared" si="120"/>
        <v>0</v>
      </c>
      <c r="R207" s="12">
        <f t="shared" si="121"/>
        <v>0</v>
      </c>
      <c r="S207" s="12">
        <f t="shared" si="122"/>
        <v>0</v>
      </c>
      <c r="T207" s="12">
        <f t="shared" si="123"/>
        <v>2</v>
      </c>
      <c r="U207" s="13">
        <f t="shared" si="124"/>
        <v>2</v>
      </c>
      <c r="V207" s="12">
        <f t="shared" si="125"/>
        <v>0</v>
      </c>
      <c r="W207" s="12">
        <f t="shared" si="126"/>
        <v>0</v>
      </c>
      <c r="X207" s="12">
        <f t="shared" si="127"/>
        <v>0</v>
      </c>
      <c r="Y207" s="12">
        <f t="shared" si="128"/>
        <v>0</v>
      </c>
      <c r="Z207" s="13">
        <f t="shared" si="129"/>
        <v>2</v>
      </c>
      <c r="AA207" s="13">
        <f t="shared" si="130"/>
        <v>0</v>
      </c>
      <c r="AB207" s="21" t="str">
        <f t="shared" si="131"/>
        <v>李思慧</v>
      </c>
      <c r="AC207" s="21" t="s">
        <v>380</v>
      </c>
      <c r="AD207" s="21">
        <v>0</v>
      </c>
      <c r="AE207" s="21">
        <v>2</v>
      </c>
      <c r="AF207" s="21">
        <v>2</v>
      </c>
      <c r="AG207" s="21">
        <v>4</v>
      </c>
      <c r="AH207" s="20">
        <f t="shared" si="133"/>
        <v>2</v>
      </c>
    </row>
    <row r="208" spans="1:35" x14ac:dyDescent="0.2">
      <c r="A208" s="21" t="s">
        <v>419</v>
      </c>
      <c r="B208" s="12">
        <f t="shared" si="105"/>
        <v>1</v>
      </c>
      <c r="C208" s="12">
        <f t="shared" si="106"/>
        <v>1</v>
      </c>
      <c r="D208" s="12">
        <f t="shared" si="107"/>
        <v>0</v>
      </c>
      <c r="E208" s="12">
        <f t="shared" si="108"/>
        <v>0</v>
      </c>
      <c r="F208" s="12">
        <f t="shared" si="109"/>
        <v>0</v>
      </c>
      <c r="G208" s="12">
        <f t="shared" si="110"/>
        <v>1</v>
      </c>
      <c r="H208" s="12">
        <f t="shared" si="111"/>
        <v>0</v>
      </c>
      <c r="I208" s="12">
        <f t="shared" si="112"/>
        <v>0</v>
      </c>
      <c r="J208" s="12">
        <f t="shared" si="113"/>
        <v>4</v>
      </c>
      <c r="K208" s="13">
        <f t="shared" si="114"/>
        <v>3</v>
      </c>
      <c r="L208" s="12">
        <f t="shared" si="115"/>
        <v>0</v>
      </c>
      <c r="M208" s="12">
        <f t="shared" si="116"/>
        <v>0</v>
      </c>
      <c r="N208" s="12">
        <f t="shared" si="117"/>
        <v>0</v>
      </c>
      <c r="O208" s="12">
        <f t="shared" si="118"/>
        <v>0</v>
      </c>
      <c r="P208" s="12">
        <f t="shared" si="119"/>
        <v>0</v>
      </c>
      <c r="Q208" s="12">
        <f t="shared" si="120"/>
        <v>0</v>
      </c>
      <c r="R208" s="12">
        <f t="shared" si="121"/>
        <v>1</v>
      </c>
      <c r="S208" s="12">
        <f t="shared" si="122"/>
        <v>1</v>
      </c>
      <c r="T208" s="12">
        <f t="shared" si="123"/>
        <v>2</v>
      </c>
      <c r="U208" s="13">
        <f t="shared" si="124"/>
        <v>2</v>
      </c>
      <c r="V208" s="12">
        <f t="shared" si="125"/>
        <v>0</v>
      </c>
      <c r="W208" s="12">
        <f t="shared" si="126"/>
        <v>0</v>
      </c>
      <c r="X208" s="12">
        <f t="shared" si="127"/>
        <v>0</v>
      </c>
      <c r="Y208" s="12">
        <f t="shared" si="128"/>
        <v>0</v>
      </c>
      <c r="Z208" s="13">
        <f t="shared" si="129"/>
        <v>0</v>
      </c>
      <c r="AA208" s="13">
        <f t="shared" si="130"/>
        <v>0</v>
      </c>
      <c r="AB208" s="21" t="str">
        <f t="shared" si="131"/>
        <v>蔡恩寧</v>
      </c>
      <c r="AC208" s="21" t="s">
        <v>387</v>
      </c>
      <c r="AD208" s="21">
        <v>4</v>
      </c>
      <c r="AE208" s="21">
        <v>2</v>
      </c>
      <c r="AF208" s="21">
        <v>0</v>
      </c>
      <c r="AG208" s="21">
        <v>6</v>
      </c>
      <c r="AH208" s="20">
        <f t="shared" si="133"/>
        <v>5</v>
      </c>
    </row>
    <row r="209" spans="1:34" ht="25.5" x14ac:dyDescent="0.2">
      <c r="A209" s="21" t="s">
        <v>569</v>
      </c>
      <c r="B209" s="12">
        <f t="shared" si="105"/>
        <v>0</v>
      </c>
      <c r="C209" s="12">
        <f t="shared" si="106"/>
        <v>0</v>
      </c>
      <c r="D209" s="12">
        <f t="shared" si="107"/>
        <v>0</v>
      </c>
      <c r="E209" s="12">
        <f t="shared" si="108"/>
        <v>0</v>
      </c>
      <c r="F209" s="12">
        <f t="shared" si="109"/>
        <v>0</v>
      </c>
      <c r="G209" s="12">
        <f t="shared" si="110"/>
        <v>0</v>
      </c>
      <c r="H209" s="12">
        <f t="shared" si="111"/>
        <v>0</v>
      </c>
      <c r="I209" s="12">
        <f t="shared" si="112"/>
        <v>0</v>
      </c>
      <c r="J209" s="12">
        <f t="shared" si="113"/>
        <v>0</v>
      </c>
      <c r="K209" s="13">
        <f t="shared" si="114"/>
        <v>0</v>
      </c>
      <c r="L209" s="12">
        <f t="shared" si="115"/>
        <v>0</v>
      </c>
      <c r="M209" s="12">
        <f t="shared" si="116"/>
        <v>0</v>
      </c>
      <c r="N209" s="12">
        <f t="shared" si="117"/>
        <v>0</v>
      </c>
      <c r="O209" s="12">
        <f t="shared" si="118"/>
        <v>0</v>
      </c>
      <c r="P209" s="12">
        <f t="shared" si="119"/>
        <v>0</v>
      </c>
      <c r="Q209" s="12">
        <f t="shared" si="120"/>
        <v>0</v>
      </c>
      <c r="R209" s="12">
        <f t="shared" si="121"/>
        <v>0</v>
      </c>
      <c r="S209" s="12">
        <f t="shared" si="122"/>
        <v>0</v>
      </c>
      <c r="T209" s="12">
        <f t="shared" si="123"/>
        <v>0</v>
      </c>
      <c r="U209" s="13">
        <f t="shared" si="124"/>
        <v>0</v>
      </c>
      <c r="V209" s="12">
        <f t="shared" si="125"/>
        <v>1</v>
      </c>
      <c r="W209" s="12">
        <f t="shared" si="126"/>
        <v>0</v>
      </c>
      <c r="X209" s="12">
        <f t="shared" si="127"/>
        <v>0</v>
      </c>
      <c r="Y209" s="12">
        <f t="shared" si="128"/>
        <v>0</v>
      </c>
      <c r="Z209" s="13">
        <f t="shared" si="129"/>
        <v>2</v>
      </c>
      <c r="AA209" s="13">
        <f t="shared" si="130"/>
        <v>1</v>
      </c>
      <c r="AB209" s="21" t="str">
        <f t="shared" si="131"/>
        <v>蔡宜珊</v>
      </c>
      <c r="AC209" s="21" t="s">
        <v>380</v>
      </c>
      <c r="AD209" s="21">
        <v>0</v>
      </c>
      <c r="AE209" s="21">
        <v>0</v>
      </c>
      <c r="AF209" s="21">
        <v>2</v>
      </c>
      <c r="AG209" s="21">
        <v>2</v>
      </c>
      <c r="AH209" s="20">
        <f t="shared" si="133"/>
        <v>1</v>
      </c>
    </row>
    <row r="210" spans="1:34" x14ac:dyDescent="0.2">
      <c r="A210" s="21" t="s">
        <v>417</v>
      </c>
      <c r="B210" s="12">
        <f t="shared" si="105"/>
        <v>0</v>
      </c>
      <c r="C210" s="12">
        <f t="shared" si="106"/>
        <v>0</v>
      </c>
      <c r="D210" s="12">
        <f t="shared" si="107"/>
        <v>0</v>
      </c>
      <c r="E210" s="12">
        <f t="shared" si="108"/>
        <v>0</v>
      </c>
      <c r="F210" s="12">
        <f t="shared" si="109"/>
        <v>0</v>
      </c>
      <c r="G210" s="12">
        <f t="shared" si="110"/>
        <v>0</v>
      </c>
      <c r="H210" s="12">
        <f t="shared" si="111"/>
        <v>0</v>
      </c>
      <c r="I210" s="12">
        <f t="shared" si="112"/>
        <v>0</v>
      </c>
      <c r="J210" s="12">
        <f t="shared" si="113"/>
        <v>0</v>
      </c>
      <c r="K210" s="13">
        <f t="shared" si="114"/>
        <v>0</v>
      </c>
      <c r="L210" s="12">
        <f t="shared" si="115"/>
        <v>1</v>
      </c>
      <c r="M210" s="12">
        <f t="shared" si="116"/>
        <v>1</v>
      </c>
      <c r="N210" s="12">
        <f t="shared" si="117"/>
        <v>0</v>
      </c>
      <c r="O210" s="12">
        <f t="shared" si="118"/>
        <v>0</v>
      </c>
      <c r="P210" s="12">
        <f t="shared" si="119"/>
        <v>0</v>
      </c>
      <c r="Q210" s="12">
        <f t="shared" si="120"/>
        <v>0</v>
      </c>
      <c r="R210" s="12">
        <f t="shared" si="121"/>
        <v>0</v>
      </c>
      <c r="S210" s="12">
        <f t="shared" si="122"/>
        <v>0</v>
      </c>
      <c r="T210" s="12">
        <f t="shared" si="123"/>
        <v>2</v>
      </c>
      <c r="U210" s="13">
        <f t="shared" si="124"/>
        <v>2</v>
      </c>
      <c r="V210" s="12">
        <f t="shared" si="125"/>
        <v>0</v>
      </c>
      <c r="W210" s="12">
        <f t="shared" si="126"/>
        <v>0</v>
      </c>
      <c r="X210" s="12">
        <f t="shared" si="127"/>
        <v>0</v>
      </c>
      <c r="Y210" s="12">
        <f t="shared" si="128"/>
        <v>0</v>
      </c>
      <c r="Z210" s="13">
        <f t="shared" si="129"/>
        <v>0</v>
      </c>
      <c r="AA210" s="13">
        <f t="shared" si="130"/>
        <v>0</v>
      </c>
      <c r="AB210" s="21" t="str">
        <f t="shared" si="131"/>
        <v>蔡懿佳</v>
      </c>
      <c r="AC210" s="21" t="s">
        <v>387</v>
      </c>
      <c r="AD210" s="21">
        <v>0</v>
      </c>
      <c r="AE210" s="21">
        <v>2</v>
      </c>
      <c r="AF210" s="21">
        <v>0</v>
      </c>
      <c r="AG210" s="21">
        <v>2</v>
      </c>
      <c r="AH210" s="20">
        <f t="shared" si="133"/>
        <v>2</v>
      </c>
    </row>
    <row r="211" spans="1:34" ht="25.5" x14ac:dyDescent="0.2">
      <c r="A211" s="21" t="s">
        <v>414</v>
      </c>
      <c r="B211" s="12">
        <f t="shared" si="105"/>
        <v>0</v>
      </c>
      <c r="C211" s="12">
        <f t="shared" si="106"/>
        <v>0</v>
      </c>
      <c r="D211" s="12">
        <f t="shared" si="107"/>
        <v>0</v>
      </c>
      <c r="E211" s="12">
        <f t="shared" si="108"/>
        <v>0</v>
      </c>
      <c r="F211" s="12">
        <f t="shared" si="109"/>
        <v>0</v>
      </c>
      <c r="G211" s="12">
        <f t="shared" si="110"/>
        <v>0</v>
      </c>
      <c r="H211" s="12">
        <f t="shared" si="111"/>
        <v>1</v>
      </c>
      <c r="I211" s="12">
        <f t="shared" si="112"/>
        <v>1</v>
      </c>
      <c r="J211" s="12">
        <f t="shared" si="113"/>
        <v>2</v>
      </c>
      <c r="K211" s="13">
        <f t="shared" si="114"/>
        <v>2</v>
      </c>
      <c r="L211" s="12">
        <f t="shared" si="115"/>
        <v>0</v>
      </c>
      <c r="M211" s="12">
        <f t="shared" si="116"/>
        <v>0</v>
      </c>
      <c r="N211" s="12">
        <f t="shared" si="117"/>
        <v>0</v>
      </c>
      <c r="O211" s="12">
        <f t="shared" si="118"/>
        <v>0</v>
      </c>
      <c r="P211" s="12">
        <f t="shared" si="119"/>
        <v>0</v>
      </c>
      <c r="Q211" s="12">
        <f t="shared" si="120"/>
        <v>0</v>
      </c>
      <c r="R211" s="12">
        <f t="shared" si="121"/>
        <v>0</v>
      </c>
      <c r="S211" s="12">
        <f t="shared" si="122"/>
        <v>0</v>
      </c>
      <c r="T211" s="12">
        <f t="shared" si="123"/>
        <v>0</v>
      </c>
      <c r="U211" s="13">
        <f t="shared" si="124"/>
        <v>0</v>
      </c>
      <c r="V211" s="12">
        <f t="shared" si="125"/>
        <v>0</v>
      </c>
      <c r="W211" s="12">
        <f t="shared" si="126"/>
        <v>0</v>
      </c>
      <c r="X211" s="12">
        <f t="shared" si="127"/>
        <v>0</v>
      </c>
      <c r="Y211" s="12">
        <f t="shared" si="128"/>
        <v>0</v>
      </c>
      <c r="Z211" s="13">
        <f t="shared" si="129"/>
        <v>0</v>
      </c>
      <c r="AA211" s="13">
        <f t="shared" si="130"/>
        <v>0</v>
      </c>
      <c r="AB211" s="21" t="str">
        <f t="shared" si="131"/>
        <v>楊玲</v>
      </c>
      <c r="AC211" s="21" t="s">
        <v>380</v>
      </c>
      <c r="AD211" s="21">
        <v>2</v>
      </c>
      <c r="AE211" s="21">
        <v>0</v>
      </c>
      <c r="AF211" s="21">
        <v>0</v>
      </c>
      <c r="AG211" s="21">
        <v>2</v>
      </c>
      <c r="AH211" s="20">
        <f t="shared" si="133"/>
        <v>2</v>
      </c>
    </row>
    <row r="212" spans="1:34" ht="25.5" x14ac:dyDescent="0.2">
      <c r="A212" s="21" t="s">
        <v>412</v>
      </c>
      <c r="B212" s="12">
        <f t="shared" si="105"/>
        <v>0</v>
      </c>
      <c r="C212" s="12">
        <f t="shared" si="106"/>
        <v>0</v>
      </c>
      <c r="D212" s="12">
        <f t="shared" si="107"/>
        <v>1</v>
      </c>
      <c r="E212" s="12">
        <f t="shared" si="108"/>
        <v>1</v>
      </c>
      <c r="F212" s="12">
        <f t="shared" si="109"/>
        <v>0</v>
      </c>
      <c r="G212" s="12">
        <f t="shared" si="110"/>
        <v>0</v>
      </c>
      <c r="H212" s="12">
        <f t="shared" si="111"/>
        <v>0</v>
      </c>
      <c r="I212" s="12">
        <f t="shared" si="112"/>
        <v>0</v>
      </c>
      <c r="J212" s="12">
        <f t="shared" si="113"/>
        <v>2</v>
      </c>
      <c r="K212" s="13">
        <f t="shared" si="114"/>
        <v>2</v>
      </c>
      <c r="L212" s="12">
        <f t="shared" si="115"/>
        <v>0</v>
      </c>
      <c r="M212" s="12">
        <f t="shared" si="116"/>
        <v>0</v>
      </c>
      <c r="N212" s="12">
        <f t="shared" si="117"/>
        <v>0</v>
      </c>
      <c r="O212" s="12">
        <f t="shared" si="118"/>
        <v>0</v>
      </c>
      <c r="P212" s="12">
        <f t="shared" si="119"/>
        <v>0</v>
      </c>
      <c r="Q212" s="12">
        <f t="shared" si="120"/>
        <v>0</v>
      </c>
      <c r="R212" s="12">
        <f t="shared" si="121"/>
        <v>0</v>
      </c>
      <c r="S212" s="12">
        <f t="shared" si="122"/>
        <v>0</v>
      </c>
      <c r="T212" s="12">
        <f t="shared" si="123"/>
        <v>0</v>
      </c>
      <c r="U212" s="13">
        <f t="shared" si="124"/>
        <v>0</v>
      </c>
      <c r="V212" s="12">
        <f t="shared" si="125"/>
        <v>0</v>
      </c>
      <c r="W212" s="12">
        <f t="shared" si="126"/>
        <v>0</v>
      </c>
      <c r="X212" s="12">
        <f t="shared" si="127"/>
        <v>0</v>
      </c>
      <c r="Y212" s="12">
        <f t="shared" si="128"/>
        <v>0</v>
      </c>
      <c r="Z212" s="13">
        <f t="shared" si="129"/>
        <v>0</v>
      </c>
      <c r="AA212" s="13">
        <f t="shared" si="130"/>
        <v>0</v>
      </c>
      <c r="AB212" s="21" t="str">
        <f t="shared" si="131"/>
        <v>洪鈺婷</v>
      </c>
      <c r="AC212" s="21" t="s">
        <v>380</v>
      </c>
      <c r="AD212" s="21">
        <v>2</v>
      </c>
      <c r="AE212" s="21">
        <v>0</v>
      </c>
      <c r="AF212" s="21">
        <v>0</v>
      </c>
      <c r="AG212" s="21">
        <v>2</v>
      </c>
      <c r="AH212" s="20">
        <f t="shared" si="133"/>
        <v>2</v>
      </c>
    </row>
    <row r="213" spans="1:34" ht="25.5" x14ac:dyDescent="0.2">
      <c r="A213" s="21" t="s">
        <v>410</v>
      </c>
      <c r="B213" s="12">
        <f t="shared" ref="B213:B237" si="135">COUNTIF($B$67:$B$80,A213)+COUNTIF($B$53:$B$63,A213)+COUNTIF($B$39:$B$49,A213)+COUNTIF($B$28:$B$35,A213)+COUNTIF($B$17:$B$24,A213)+COUNTIF($B$6:$B$13,A213)</f>
        <v>0</v>
      </c>
      <c r="C213" s="12">
        <f t="shared" ref="C213:C237" si="136">COUNTIF($C$67:$C$80,A213)+COUNTIF($C$53:$C$63,A213)+COUNTIF($C$39:$C$49,A213)+COUNTIF($C$28:$C$35,A213)+COUNTIF($C$17:$C$24,A213)+COUNTIF($C$6:$C$13,A213)</f>
        <v>0</v>
      </c>
      <c r="D213" s="12">
        <f t="shared" ref="D213:D237" si="137">COUNTIF($D$67:$D$80,A213)+COUNTIF($D$53:$D$63,A213)+COUNTIF($D$39:$D$49,A213)+COUNTIF($D$28:$D$35,A213)+COUNTIF($D$17:$D$24,A213)+COUNTIF($D$6:$D$13,A213)</f>
        <v>0</v>
      </c>
      <c r="E213" s="12">
        <f t="shared" ref="E213:E237" si="138">COUNTIF($E$67:$E$80,A213)+COUNTIF($E$53:$E$63,A213)+COUNTIF($E$39:$E$49,A213)+COUNTIF($E$28:$E$35,A213)+COUNTIF($E$17:$E$24,A213)+COUNTIF($E$6:$E$13,A213)</f>
        <v>0</v>
      </c>
      <c r="F213" s="12">
        <f t="shared" ref="F213:F237" si="139">COUNTIF($F$67:$F$80,A213)+COUNTIF($F$53:$F$63,A213)+COUNTIF($F$39:$F$49,A213)+COUNTIF($F$28:$F$35,A213)+COUNTIF($F$17:$F$24,A213)+COUNTIF($F$6:$F$13,A213)</f>
        <v>0</v>
      </c>
      <c r="G213" s="12">
        <f t="shared" ref="G213:G237" si="140">COUNTIF($G$67:$G$80,A213)+COUNTIF($G$53:$G$63,A213)+COUNTIF($G$39:$G$49,A213)+COUNTIF($G$28:$G$35,A213)+COUNTIF($G$17:$G$24,A213)+COUNTIF($G$6:$G$13,A213)</f>
        <v>0</v>
      </c>
      <c r="H213" s="12">
        <f t="shared" ref="H213:H237" si="141">COUNTIF($H$67:$H$80,A213)+COUNTIF($H$53:$H$63,A213)+COUNTIF($H$39:$H$49,A213)+COUNTIF($H$28:$H$35,A213)+COUNTIF($H$17:$H$24,A213)+COUNTIF($H$6:$H$13,A213)</f>
        <v>0</v>
      </c>
      <c r="I213" s="12">
        <f t="shared" ref="I213:I237" si="142">COUNTIF($I$67:$I$80,A213)+COUNTIF($I$53:$I$63,A213)+COUNTIF($I$39:$I$49,A213)+COUNTIF($I$28:$I$35,A213)+COUNTIF($I$17:$I$24,A213)+COUNTIF($I$6:$I$13,A213)</f>
        <v>0</v>
      </c>
      <c r="J213" s="12">
        <f t="shared" ref="J213:J237" si="143">AD213</f>
        <v>2</v>
      </c>
      <c r="K213" s="13">
        <f t="shared" ref="K213:K237" si="144">SUM(B213:I213)</f>
        <v>0</v>
      </c>
      <c r="L213" s="12">
        <f t="shared" ref="L213:L237" si="145">COUNTIF($L$67:$L$80,A213)+COUNTIF($L$53:$L$63,A213)+COUNTIF($L$39:$L$49,A213)+COUNTIF($L$28:$L$35,A213)+COUNTIF($L$17:$L$24,A213)+COUNTIF($L$6:$L$13,A213)</f>
        <v>0</v>
      </c>
      <c r="M213" s="12">
        <f t="shared" ref="M213:M237" si="146">COUNTIF($M$67:$M$80,A213)+COUNTIF($M$53:$M$63,A213)+COUNTIF($M$39:$M$49,A213)+COUNTIF($M$28:$M$35,A213)+COUNTIF($M$17:$M$24,A213)+COUNTIF($M$6:$M$13,A213)</f>
        <v>0</v>
      </c>
      <c r="N213" s="12">
        <f t="shared" ref="N213:N237" si="147">COUNTIF($N$67:$N$80,A213)+COUNTIF($N$53:$N$63,A213)+COUNTIF($N$39:$N$49,A213)+COUNTIF($N$28:$N$35,A213)+COUNTIF($N$17:$N$24,A213)+COUNTIF($N$6:$N$13,A213)</f>
        <v>0</v>
      </c>
      <c r="O213" s="12">
        <f t="shared" ref="O213:O237" si="148">COUNTIF($O$67:$O$80,A213)+COUNTIF($O$53:$O$63,A213)+COUNTIF($O$39:$O$49,A213)+COUNTIF($O$28:$O$35,A213)+COUNTIF($O$17:$O$23,A213)+COUNTIF($O$6:$O$13,A213)</f>
        <v>0</v>
      </c>
      <c r="P213" s="12">
        <f t="shared" ref="P213:P237" si="149">COUNTIF($P$67:$P$80,A213)+COUNTIF($P$53:$P$63,A213)+COUNTIF($P$39:$P$49,A213)+COUNTIF($P$28:$P$35,A213)+COUNTIF($P$17:$P$24,A213)+COUNTIF($P$6:$P$13,A213)</f>
        <v>0</v>
      </c>
      <c r="Q213" s="12">
        <f t="shared" ref="Q213:Q237" si="150">COUNTIF($Q$67:$Q$80,A213)+COUNTIF($Q$53:$Q$63,A213)+COUNTIF($Q$39:$Q$49,A213)+COUNTIF($Q$28:$Q$35,A213)+COUNTIF($Q$17:$Q$24,A213)+COUNTIF($Q$6:$Q$13,A213)</f>
        <v>0</v>
      </c>
      <c r="R213" s="12">
        <f t="shared" ref="R213:R237" si="151">COUNTIF($R$67:$R$80,A213)+COUNTIF($R$53:$R$63,A213)+COUNTIF($R$39:$R$49,A213)+COUNTIF($R$28:$R$35,A213)+COUNTIF($R$17:$R$24,A213)+COUNTIF($R$6:$R$13,A213)</f>
        <v>0</v>
      </c>
      <c r="S213" s="12">
        <f t="shared" ref="S213:S237" si="152">COUNTIF($S$67:$S$80,A213)+COUNTIF($S$53:$S$63,A213)+COUNTIF($S$39:$S$49,A213)+COUNTIF($S$28:$S$35,A213)+COUNTIF($S$17:$S$24,A213)+COUNTIF($S$6:$S$13,A213)</f>
        <v>0</v>
      </c>
      <c r="T213" s="12">
        <f t="shared" ref="T213:T237" si="153">AE213</f>
        <v>0</v>
      </c>
      <c r="U213" s="13">
        <f t="shared" ref="U213:U237" si="154">SUM(L213:S213)</f>
        <v>0</v>
      </c>
      <c r="V213" s="12">
        <f t="shared" ref="V213:V237" si="155">COUNTIF($V$67:$V$80,A213)+COUNTIF($V$53:$V$63,A213)+COUNTIF($V$39:$V$49,A213)+COUNTIF($V$28:$V$35,A213)+COUNTIF($V$17:$V$24,A213)+COUNTIF($V$6:$V$13,A213)</f>
        <v>0</v>
      </c>
      <c r="W213" s="12">
        <f t="shared" ref="W213:W237" si="156">COUNTIF($W$67:$W$80,A213)+COUNTIF($W$53:$W$63,A213)+COUNTIF($W$39:$W$49,A213)+COUNTIF($W$28:$W$35,A213)+COUNTIF($W$17:$W$24,A213)+COUNTIF($W$6:$W$13,A213)</f>
        <v>0</v>
      </c>
      <c r="X213" s="12">
        <f t="shared" ref="X213:X237" si="157">COUNTIF($X$67:$X$80,A213)+COUNTIF($X$53:$X$63,A213)+COUNTIF($X$39:$X$49,A213)+COUNTIF($X$28:$X$35,A213)+COUNTIF($X$17:$X$24,A213)+COUNTIF($X$6:$X$13,A213)</f>
        <v>0</v>
      </c>
      <c r="Y213" s="12">
        <f t="shared" ref="Y213:Y237" si="158">COUNTIF($X$67:$X$80,A213)+COUNTIF($X$53:$X$63,A213)+COUNTIF($X$39:$X$49,A213)+COUNTIF($X$28:$X$35,A213)+COUNTIF($X$17:$X$24,A213)+COUNTIF($X$6:$X$13,A213)</f>
        <v>0</v>
      </c>
      <c r="Z213" s="13">
        <f t="shared" ref="Z213:Z237" si="159">AF213</f>
        <v>0</v>
      </c>
      <c r="AA213" s="13">
        <f t="shared" ref="AA213:AA237" si="160">SUM(V213:Y213)</f>
        <v>0</v>
      </c>
      <c r="AB213" s="21" t="str">
        <f t="shared" ref="AB213:AB237" si="161">A213</f>
        <v>周錦惠</v>
      </c>
      <c r="AC213" s="21" t="s">
        <v>380</v>
      </c>
      <c r="AD213" s="21">
        <v>2</v>
      </c>
      <c r="AE213" s="21">
        <v>0</v>
      </c>
      <c r="AF213" s="21">
        <v>0</v>
      </c>
      <c r="AG213" s="21">
        <v>2</v>
      </c>
      <c r="AH213" s="20">
        <f t="shared" ref="AH213:AH237" si="162">K213+U213+AA213</f>
        <v>0</v>
      </c>
    </row>
    <row r="214" spans="1:34" ht="25.5" x14ac:dyDescent="0.2">
      <c r="A214" s="21" t="s">
        <v>537</v>
      </c>
      <c r="B214" s="12">
        <f t="shared" si="135"/>
        <v>0</v>
      </c>
      <c r="C214" s="12">
        <f t="shared" si="136"/>
        <v>0</v>
      </c>
      <c r="D214" s="12">
        <f t="shared" si="137"/>
        <v>0</v>
      </c>
      <c r="E214" s="12">
        <f t="shared" si="138"/>
        <v>0</v>
      </c>
      <c r="F214" s="12">
        <f t="shared" si="139"/>
        <v>0</v>
      </c>
      <c r="G214" s="12">
        <f t="shared" si="140"/>
        <v>0</v>
      </c>
      <c r="H214" s="12">
        <f t="shared" si="141"/>
        <v>0</v>
      </c>
      <c r="I214" s="12">
        <f t="shared" si="142"/>
        <v>0</v>
      </c>
      <c r="J214" s="12">
        <f t="shared" si="143"/>
        <v>0</v>
      </c>
      <c r="K214" s="13">
        <f t="shared" si="144"/>
        <v>0</v>
      </c>
      <c r="L214" s="12">
        <f t="shared" si="145"/>
        <v>0</v>
      </c>
      <c r="M214" s="12">
        <f t="shared" si="146"/>
        <v>0</v>
      </c>
      <c r="N214" s="12">
        <f t="shared" si="147"/>
        <v>0</v>
      </c>
      <c r="O214" s="12">
        <f t="shared" si="148"/>
        <v>0</v>
      </c>
      <c r="P214" s="12">
        <f t="shared" si="149"/>
        <v>0</v>
      </c>
      <c r="Q214" s="12">
        <f t="shared" si="150"/>
        <v>0</v>
      </c>
      <c r="R214" s="12">
        <f t="shared" si="151"/>
        <v>0</v>
      </c>
      <c r="S214" s="12">
        <f t="shared" si="152"/>
        <v>0</v>
      </c>
      <c r="T214" s="12">
        <f t="shared" si="153"/>
        <v>0</v>
      </c>
      <c r="U214" s="13">
        <f t="shared" si="154"/>
        <v>0</v>
      </c>
      <c r="V214" s="12">
        <f t="shared" si="155"/>
        <v>0</v>
      </c>
      <c r="W214" s="12">
        <f t="shared" si="156"/>
        <v>0</v>
      </c>
      <c r="X214" s="12">
        <f t="shared" si="157"/>
        <v>0</v>
      </c>
      <c r="Y214" s="12">
        <f t="shared" si="158"/>
        <v>0</v>
      </c>
      <c r="Z214" s="13">
        <f t="shared" si="159"/>
        <v>2</v>
      </c>
      <c r="AA214" s="13">
        <f t="shared" si="160"/>
        <v>0</v>
      </c>
      <c r="AB214" s="21" t="str">
        <f t="shared" si="161"/>
        <v>陳鼎夫</v>
      </c>
      <c r="AC214" s="21" t="s">
        <v>380</v>
      </c>
      <c r="AD214" s="21">
        <v>0</v>
      </c>
      <c r="AE214" s="21">
        <v>0</v>
      </c>
      <c r="AF214" s="21">
        <v>2</v>
      </c>
      <c r="AG214" s="21">
        <v>2</v>
      </c>
      <c r="AH214" s="20">
        <f t="shared" si="162"/>
        <v>0</v>
      </c>
    </row>
    <row r="215" spans="1:34" ht="25.5" x14ac:dyDescent="0.2">
      <c r="A215" s="21" t="s">
        <v>407</v>
      </c>
      <c r="B215" s="12">
        <f t="shared" si="135"/>
        <v>0</v>
      </c>
      <c r="C215" s="12">
        <f t="shared" si="136"/>
        <v>0</v>
      </c>
      <c r="D215" s="12">
        <f t="shared" si="137"/>
        <v>0</v>
      </c>
      <c r="E215" s="12">
        <f t="shared" si="138"/>
        <v>1</v>
      </c>
      <c r="F215" s="12">
        <f t="shared" si="139"/>
        <v>0</v>
      </c>
      <c r="G215" s="12">
        <f t="shared" si="140"/>
        <v>0</v>
      </c>
      <c r="H215" s="12">
        <f t="shared" si="141"/>
        <v>0</v>
      </c>
      <c r="I215" s="12">
        <f t="shared" si="142"/>
        <v>0</v>
      </c>
      <c r="J215" s="12">
        <f t="shared" si="143"/>
        <v>1</v>
      </c>
      <c r="K215" s="13">
        <f t="shared" si="144"/>
        <v>1</v>
      </c>
      <c r="L215" s="12">
        <f t="shared" si="145"/>
        <v>0</v>
      </c>
      <c r="M215" s="12">
        <f t="shared" si="146"/>
        <v>1</v>
      </c>
      <c r="N215" s="12">
        <f t="shared" si="147"/>
        <v>0</v>
      </c>
      <c r="O215" s="12">
        <f t="shared" si="148"/>
        <v>0</v>
      </c>
      <c r="P215" s="12">
        <f t="shared" si="149"/>
        <v>0</v>
      </c>
      <c r="Q215" s="12">
        <f t="shared" si="150"/>
        <v>0</v>
      </c>
      <c r="R215" s="12">
        <f t="shared" si="151"/>
        <v>0</v>
      </c>
      <c r="S215" s="12">
        <f t="shared" si="152"/>
        <v>0</v>
      </c>
      <c r="T215" s="12">
        <f t="shared" si="153"/>
        <v>1</v>
      </c>
      <c r="U215" s="13">
        <f t="shared" si="154"/>
        <v>1</v>
      </c>
      <c r="V215" s="12">
        <f t="shared" si="155"/>
        <v>0</v>
      </c>
      <c r="W215" s="12">
        <f t="shared" si="156"/>
        <v>0</v>
      </c>
      <c r="X215" s="12">
        <f t="shared" si="157"/>
        <v>0</v>
      </c>
      <c r="Y215" s="12">
        <f t="shared" si="158"/>
        <v>0</v>
      </c>
      <c r="Z215" s="13">
        <f t="shared" si="159"/>
        <v>0</v>
      </c>
      <c r="AA215" s="13">
        <f t="shared" si="160"/>
        <v>0</v>
      </c>
      <c r="AB215" s="21" t="str">
        <f t="shared" si="161"/>
        <v>林佩雯</v>
      </c>
      <c r="AC215" s="21" t="s">
        <v>380</v>
      </c>
      <c r="AD215" s="21">
        <v>1</v>
      </c>
      <c r="AE215" s="21">
        <v>1</v>
      </c>
      <c r="AF215" s="21">
        <v>0</v>
      </c>
      <c r="AG215" s="21">
        <v>2</v>
      </c>
      <c r="AH215" s="20">
        <f t="shared" si="162"/>
        <v>2</v>
      </c>
    </row>
    <row r="216" spans="1:34" ht="25.5" x14ac:dyDescent="0.2">
      <c r="A216" s="21" t="s">
        <v>405</v>
      </c>
      <c r="B216" s="12">
        <f t="shared" si="135"/>
        <v>0</v>
      </c>
      <c r="C216" s="12">
        <f t="shared" si="136"/>
        <v>0</v>
      </c>
      <c r="D216" s="12">
        <f t="shared" si="137"/>
        <v>0</v>
      </c>
      <c r="E216" s="12">
        <f t="shared" si="138"/>
        <v>0</v>
      </c>
      <c r="F216" s="12">
        <f t="shared" si="139"/>
        <v>0</v>
      </c>
      <c r="G216" s="12">
        <f t="shared" si="140"/>
        <v>0</v>
      </c>
      <c r="H216" s="12">
        <f t="shared" si="141"/>
        <v>0</v>
      </c>
      <c r="I216" s="12">
        <f t="shared" si="142"/>
        <v>0</v>
      </c>
      <c r="J216" s="12">
        <f t="shared" si="143"/>
        <v>0</v>
      </c>
      <c r="K216" s="13">
        <f t="shared" si="144"/>
        <v>0</v>
      </c>
      <c r="L216" s="12">
        <f t="shared" si="145"/>
        <v>0</v>
      </c>
      <c r="M216" s="12">
        <f t="shared" si="146"/>
        <v>0</v>
      </c>
      <c r="N216" s="12">
        <f t="shared" si="147"/>
        <v>1</v>
      </c>
      <c r="O216" s="12">
        <f t="shared" si="148"/>
        <v>1</v>
      </c>
      <c r="P216" s="12">
        <f t="shared" si="149"/>
        <v>0</v>
      </c>
      <c r="Q216" s="12">
        <f t="shared" si="150"/>
        <v>0</v>
      </c>
      <c r="R216" s="12">
        <f t="shared" si="151"/>
        <v>0</v>
      </c>
      <c r="S216" s="12">
        <f t="shared" si="152"/>
        <v>0</v>
      </c>
      <c r="T216" s="12">
        <f t="shared" si="153"/>
        <v>2</v>
      </c>
      <c r="U216" s="13">
        <f t="shared" si="154"/>
        <v>2</v>
      </c>
      <c r="V216" s="12">
        <f t="shared" si="155"/>
        <v>0</v>
      </c>
      <c r="W216" s="12">
        <f t="shared" si="156"/>
        <v>0</v>
      </c>
      <c r="X216" s="12">
        <f t="shared" si="157"/>
        <v>0</v>
      </c>
      <c r="Y216" s="12">
        <f t="shared" si="158"/>
        <v>0</v>
      </c>
      <c r="Z216" s="13">
        <f t="shared" si="159"/>
        <v>0</v>
      </c>
      <c r="AA216" s="13">
        <f t="shared" si="160"/>
        <v>0</v>
      </c>
      <c r="AB216" s="21" t="str">
        <f t="shared" si="161"/>
        <v>郭文奇</v>
      </c>
      <c r="AC216" s="21" t="s">
        <v>380</v>
      </c>
      <c r="AD216" s="21">
        <v>0</v>
      </c>
      <c r="AE216" s="21">
        <v>2</v>
      </c>
      <c r="AF216" s="21">
        <v>0</v>
      </c>
      <c r="AG216" s="21">
        <v>2</v>
      </c>
      <c r="AH216" s="20">
        <f t="shared" si="162"/>
        <v>2</v>
      </c>
    </row>
    <row r="217" spans="1:34" ht="25.5" x14ac:dyDescent="0.2">
      <c r="A217" s="21" t="s">
        <v>403</v>
      </c>
      <c r="B217" s="12">
        <f t="shared" si="135"/>
        <v>0</v>
      </c>
      <c r="C217" s="12">
        <f t="shared" si="136"/>
        <v>0</v>
      </c>
      <c r="D217" s="12">
        <f t="shared" si="137"/>
        <v>0</v>
      </c>
      <c r="E217" s="12">
        <f t="shared" si="138"/>
        <v>0</v>
      </c>
      <c r="F217" s="12">
        <f t="shared" si="139"/>
        <v>0</v>
      </c>
      <c r="G217" s="12">
        <f t="shared" si="140"/>
        <v>0</v>
      </c>
      <c r="H217" s="12">
        <f t="shared" si="141"/>
        <v>0</v>
      </c>
      <c r="I217" s="12">
        <f t="shared" si="142"/>
        <v>0</v>
      </c>
      <c r="J217" s="12">
        <f t="shared" si="143"/>
        <v>0</v>
      </c>
      <c r="K217" s="13">
        <f t="shared" si="144"/>
        <v>0</v>
      </c>
      <c r="L217" s="12">
        <f t="shared" si="145"/>
        <v>0</v>
      </c>
      <c r="M217" s="12">
        <f t="shared" si="146"/>
        <v>1</v>
      </c>
      <c r="N217" s="12">
        <f t="shared" si="147"/>
        <v>1</v>
      </c>
      <c r="O217" s="12">
        <f t="shared" si="148"/>
        <v>0</v>
      </c>
      <c r="P217" s="12">
        <f t="shared" si="149"/>
        <v>0</v>
      </c>
      <c r="Q217" s="12">
        <f t="shared" si="150"/>
        <v>0</v>
      </c>
      <c r="R217" s="12">
        <f t="shared" si="151"/>
        <v>0</v>
      </c>
      <c r="S217" s="12">
        <f t="shared" si="152"/>
        <v>0</v>
      </c>
      <c r="T217" s="12">
        <f t="shared" si="153"/>
        <v>2</v>
      </c>
      <c r="U217" s="13">
        <f t="shared" si="154"/>
        <v>2</v>
      </c>
      <c r="V217" s="12">
        <f t="shared" si="155"/>
        <v>0</v>
      </c>
      <c r="W217" s="12">
        <f t="shared" si="156"/>
        <v>0</v>
      </c>
      <c r="X217" s="12">
        <f t="shared" si="157"/>
        <v>0</v>
      </c>
      <c r="Y217" s="12">
        <f t="shared" si="158"/>
        <v>0</v>
      </c>
      <c r="Z217" s="13">
        <f t="shared" si="159"/>
        <v>0</v>
      </c>
      <c r="AA217" s="13">
        <f t="shared" si="160"/>
        <v>0</v>
      </c>
      <c r="AB217" s="21" t="str">
        <f t="shared" si="161"/>
        <v>蔡銘軒</v>
      </c>
      <c r="AC217" s="21" t="s">
        <v>380</v>
      </c>
      <c r="AD217" s="21">
        <v>0</v>
      </c>
      <c r="AE217" s="21">
        <v>2</v>
      </c>
      <c r="AF217" s="21">
        <v>0</v>
      </c>
      <c r="AG217" s="21">
        <v>2</v>
      </c>
      <c r="AH217" s="20">
        <f t="shared" si="162"/>
        <v>2</v>
      </c>
    </row>
    <row r="218" spans="1:34" ht="25.5" x14ac:dyDescent="0.2">
      <c r="A218" s="21" t="s">
        <v>514</v>
      </c>
      <c r="B218" s="12">
        <f t="shared" si="135"/>
        <v>0</v>
      </c>
      <c r="C218" s="12">
        <f t="shared" si="136"/>
        <v>0</v>
      </c>
      <c r="D218" s="12">
        <f t="shared" si="137"/>
        <v>0</v>
      </c>
      <c r="E218" s="12">
        <f t="shared" si="138"/>
        <v>0</v>
      </c>
      <c r="F218" s="12">
        <f t="shared" si="139"/>
        <v>0</v>
      </c>
      <c r="G218" s="12">
        <f t="shared" si="140"/>
        <v>0</v>
      </c>
      <c r="H218" s="12">
        <f t="shared" si="141"/>
        <v>0</v>
      </c>
      <c r="I218" s="12">
        <f t="shared" si="142"/>
        <v>0</v>
      </c>
      <c r="J218" s="12">
        <f t="shared" si="143"/>
        <v>0</v>
      </c>
      <c r="K218" s="13">
        <f t="shared" si="144"/>
        <v>0</v>
      </c>
      <c r="L218" s="12">
        <f t="shared" si="145"/>
        <v>0</v>
      </c>
      <c r="M218" s="12">
        <f t="shared" si="146"/>
        <v>0</v>
      </c>
      <c r="N218" s="12">
        <f t="shared" si="147"/>
        <v>0</v>
      </c>
      <c r="O218" s="12">
        <f t="shared" si="148"/>
        <v>0</v>
      </c>
      <c r="P218" s="12">
        <f t="shared" si="149"/>
        <v>0</v>
      </c>
      <c r="Q218" s="12">
        <f t="shared" si="150"/>
        <v>0</v>
      </c>
      <c r="R218" s="12">
        <f t="shared" si="151"/>
        <v>0</v>
      </c>
      <c r="S218" s="12">
        <f t="shared" si="152"/>
        <v>0</v>
      </c>
      <c r="T218" s="12">
        <f t="shared" si="153"/>
        <v>0</v>
      </c>
      <c r="U218" s="13">
        <f t="shared" si="154"/>
        <v>0</v>
      </c>
      <c r="V218" s="12">
        <f t="shared" si="155"/>
        <v>1</v>
      </c>
      <c r="W218" s="12">
        <f t="shared" si="156"/>
        <v>0</v>
      </c>
      <c r="X218" s="12">
        <f t="shared" si="157"/>
        <v>0</v>
      </c>
      <c r="Y218" s="12">
        <f t="shared" si="158"/>
        <v>0</v>
      </c>
      <c r="Z218" s="13">
        <f t="shared" si="159"/>
        <v>4</v>
      </c>
      <c r="AA218" s="13">
        <f t="shared" si="160"/>
        <v>1</v>
      </c>
      <c r="AB218" s="21" t="str">
        <f t="shared" si="161"/>
        <v>蔡主恩</v>
      </c>
      <c r="AC218" s="21" t="s">
        <v>380</v>
      </c>
      <c r="AD218" s="21">
        <v>0</v>
      </c>
      <c r="AE218" s="21">
        <v>0</v>
      </c>
      <c r="AF218" s="21">
        <v>4</v>
      </c>
      <c r="AG218" s="21">
        <v>4</v>
      </c>
      <c r="AH218" s="20">
        <f t="shared" si="162"/>
        <v>1</v>
      </c>
    </row>
    <row r="219" spans="1:34" ht="25.5" x14ac:dyDescent="0.2">
      <c r="A219" s="21" t="s">
        <v>364</v>
      </c>
      <c r="B219" s="12">
        <f t="shared" si="135"/>
        <v>0</v>
      </c>
      <c r="C219" s="12">
        <f t="shared" si="136"/>
        <v>0</v>
      </c>
      <c r="D219" s="12">
        <f t="shared" si="137"/>
        <v>0</v>
      </c>
      <c r="E219" s="12">
        <f t="shared" si="138"/>
        <v>0</v>
      </c>
      <c r="F219" s="12">
        <f t="shared" si="139"/>
        <v>0</v>
      </c>
      <c r="G219" s="12">
        <f t="shared" si="140"/>
        <v>0</v>
      </c>
      <c r="H219" s="12">
        <f t="shared" si="141"/>
        <v>0</v>
      </c>
      <c r="I219" s="12">
        <f t="shared" si="142"/>
        <v>0</v>
      </c>
      <c r="J219" s="12">
        <f t="shared" si="143"/>
        <v>0</v>
      </c>
      <c r="K219" s="13">
        <f t="shared" si="144"/>
        <v>0</v>
      </c>
      <c r="L219" s="12">
        <f t="shared" si="145"/>
        <v>1</v>
      </c>
      <c r="M219" s="12">
        <f t="shared" si="146"/>
        <v>1</v>
      </c>
      <c r="N219" s="12">
        <f t="shared" si="147"/>
        <v>0</v>
      </c>
      <c r="O219" s="12">
        <f t="shared" si="148"/>
        <v>0</v>
      </c>
      <c r="P219" s="12">
        <f t="shared" si="149"/>
        <v>0</v>
      </c>
      <c r="Q219" s="12">
        <f t="shared" si="150"/>
        <v>0</v>
      </c>
      <c r="R219" s="12">
        <f t="shared" si="151"/>
        <v>0</v>
      </c>
      <c r="S219" s="12">
        <f t="shared" si="152"/>
        <v>0</v>
      </c>
      <c r="T219" s="12">
        <f t="shared" si="153"/>
        <v>2</v>
      </c>
      <c r="U219" s="13">
        <f t="shared" si="154"/>
        <v>2</v>
      </c>
      <c r="V219" s="12">
        <f t="shared" si="155"/>
        <v>0</v>
      </c>
      <c r="W219" s="12">
        <f t="shared" si="156"/>
        <v>0</v>
      </c>
      <c r="X219" s="12">
        <f t="shared" si="157"/>
        <v>0</v>
      </c>
      <c r="Y219" s="12">
        <f t="shared" si="158"/>
        <v>0</v>
      </c>
      <c r="Z219" s="13">
        <f t="shared" si="159"/>
        <v>0</v>
      </c>
      <c r="AA219" s="13">
        <f t="shared" si="160"/>
        <v>0</v>
      </c>
      <c r="AB219" s="21" t="str">
        <f t="shared" si="161"/>
        <v>胡蕙</v>
      </c>
      <c r="AC219" s="21" t="s">
        <v>380</v>
      </c>
      <c r="AD219" s="21">
        <v>0</v>
      </c>
      <c r="AE219" s="21">
        <v>2</v>
      </c>
      <c r="AF219" s="21">
        <v>0</v>
      </c>
      <c r="AG219" s="21">
        <v>2</v>
      </c>
      <c r="AH219" s="20">
        <f t="shared" si="162"/>
        <v>2</v>
      </c>
    </row>
    <row r="220" spans="1:34" ht="25.5" x14ac:dyDescent="0.2">
      <c r="A220" s="21" t="s">
        <v>500</v>
      </c>
      <c r="B220" s="12">
        <f t="shared" si="135"/>
        <v>0</v>
      </c>
      <c r="C220" s="12">
        <f t="shared" si="136"/>
        <v>0</v>
      </c>
      <c r="D220" s="12">
        <f t="shared" si="137"/>
        <v>0</v>
      </c>
      <c r="E220" s="12">
        <f t="shared" si="138"/>
        <v>0</v>
      </c>
      <c r="F220" s="12">
        <f t="shared" si="139"/>
        <v>0</v>
      </c>
      <c r="G220" s="12">
        <f t="shared" si="140"/>
        <v>0</v>
      </c>
      <c r="H220" s="12">
        <f t="shared" si="141"/>
        <v>0</v>
      </c>
      <c r="I220" s="12">
        <f t="shared" si="142"/>
        <v>0</v>
      </c>
      <c r="J220" s="12">
        <f t="shared" si="143"/>
        <v>0</v>
      </c>
      <c r="K220" s="13">
        <f t="shared" si="144"/>
        <v>0</v>
      </c>
      <c r="L220" s="12">
        <f t="shared" si="145"/>
        <v>0</v>
      </c>
      <c r="M220" s="12">
        <f t="shared" si="146"/>
        <v>0</v>
      </c>
      <c r="N220" s="12">
        <f t="shared" si="147"/>
        <v>0</v>
      </c>
      <c r="O220" s="12">
        <f t="shared" si="148"/>
        <v>0</v>
      </c>
      <c r="P220" s="12">
        <f t="shared" si="149"/>
        <v>0</v>
      </c>
      <c r="Q220" s="12">
        <f t="shared" si="150"/>
        <v>0</v>
      </c>
      <c r="R220" s="12">
        <f t="shared" si="151"/>
        <v>0</v>
      </c>
      <c r="S220" s="12">
        <f t="shared" si="152"/>
        <v>0</v>
      </c>
      <c r="T220" s="12">
        <f t="shared" si="153"/>
        <v>0</v>
      </c>
      <c r="U220" s="13">
        <f t="shared" si="154"/>
        <v>0</v>
      </c>
      <c r="V220" s="12">
        <f t="shared" si="155"/>
        <v>1</v>
      </c>
      <c r="W220" s="12">
        <f t="shared" si="156"/>
        <v>0</v>
      </c>
      <c r="X220" s="12">
        <f t="shared" si="157"/>
        <v>0</v>
      </c>
      <c r="Y220" s="12">
        <f t="shared" si="158"/>
        <v>0</v>
      </c>
      <c r="Z220" s="13">
        <f t="shared" si="159"/>
        <v>2</v>
      </c>
      <c r="AA220" s="13">
        <f t="shared" si="160"/>
        <v>1</v>
      </c>
      <c r="AB220" s="21" t="str">
        <f t="shared" si="161"/>
        <v>李洋豪</v>
      </c>
      <c r="AC220" s="21" t="s">
        <v>380</v>
      </c>
      <c r="AD220" s="21">
        <v>0</v>
      </c>
      <c r="AE220" s="21">
        <v>0</v>
      </c>
      <c r="AF220" s="21">
        <v>2</v>
      </c>
      <c r="AG220" s="21">
        <v>2</v>
      </c>
      <c r="AH220" s="20">
        <f t="shared" si="162"/>
        <v>1</v>
      </c>
    </row>
    <row r="221" spans="1:34" ht="25.5" x14ac:dyDescent="0.2">
      <c r="A221" s="21" t="s">
        <v>391</v>
      </c>
      <c r="B221" s="12">
        <f t="shared" si="135"/>
        <v>0</v>
      </c>
      <c r="C221" s="12">
        <f t="shared" si="136"/>
        <v>0</v>
      </c>
      <c r="D221" s="12">
        <f t="shared" si="137"/>
        <v>0</v>
      </c>
      <c r="E221" s="12">
        <f t="shared" si="138"/>
        <v>0</v>
      </c>
      <c r="F221" s="12">
        <f t="shared" si="139"/>
        <v>0</v>
      </c>
      <c r="G221" s="12">
        <f t="shared" si="140"/>
        <v>0</v>
      </c>
      <c r="H221" s="12">
        <f t="shared" si="141"/>
        <v>0</v>
      </c>
      <c r="I221" s="12">
        <f t="shared" si="142"/>
        <v>0</v>
      </c>
      <c r="J221" s="12">
        <f t="shared" si="143"/>
        <v>0</v>
      </c>
      <c r="K221" s="13">
        <f t="shared" si="144"/>
        <v>0</v>
      </c>
      <c r="L221" s="12">
        <f t="shared" si="145"/>
        <v>0</v>
      </c>
      <c r="M221" s="12">
        <f t="shared" si="146"/>
        <v>1</v>
      </c>
      <c r="N221" s="12">
        <f t="shared" si="147"/>
        <v>1</v>
      </c>
      <c r="O221" s="12">
        <f t="shared" si="148"/>
        <v>0</v>
      </c>
      <c r="P221" s="12">
        <f t="shared" si="149"/>
        <v>0</v>
      </c>
      <c r="Q221" s="12">
        <f t="shared" si="150"/>
        <v>0</v>
      </c>
      <c r="R221" s="12">
        <f t="shared" si="151"/>
        <v>0</v>
      </c>
      <c r="S221" s="12">
        <f t="shared" si="152"/>
        <v>0</v>
      </c>
      <c r="T221" s="12">
        <f t="shared" si="153"/>
        <v>2</v>
      </c>
      <c r="U221" s="13">
        <f t="shared" si="154"/>
        <v>2</v>
      </c>
      <c r="V221" s="12">
        <f t="shared" si="155"/>
        <v>0</v>
      </c>
      <c r="W221" s="12">
        <f t="shared" si="156"/>
        <v>0</v>
      </c>
      <c r="X221" s="12">
        <f t="shared" si="157"/>
        <v>0</v>
      </c>
      <c r="Y221" s="12">
        <f t="shared" si="158"/>
        <v>0</v>
      </c>
      <c r="Z221" s="13">
        <f t="shared" si="159"/>
        <v>0</v>
      </c>
      <c r="AA221" s="13">
        <f t="shared" si="160"/>
        <v>0</v>
      </c>
      <c r="AB221" s="21" t="str">
        <f t="shared" si="161"/>
        <v>許華如</v>
      </c>
      <c r="AC221" s="21" t="s">
        <v>380</v>
      </c>
      <c r="AD221" s="21">
        <v>0</v>
      </c>
      <c r="AE221" s="21">
        <v>2</v>
      </c>
      <c r="AF221" s="21">
        <v>0</v>
      </c>
      <c r="AG221" s="21">
        <v>2</v>
      </c>
      <c r="AH221" s="20">
        <f t="shared" si="162"/>
        <v>2</v>
      </c>
    </row>
    <row r="222" spans="1:34" x14ac:dyDescent="0.2">
      <c r="A222" s="21" t="s">
        <v>324</v>
      </c>
      <c r="B222" s="12">
        <f t="shared" si="135"/>
        <v>0</v>
      </c>
      <c r="C222" s="12">
        <f t="shared" si="136"/>
        <v>0</v>
      </c>
      <c r="D222" s="12">
        <f t="shared" si="137"/>
        <v>0</v>
      </c>
      <c r="E222" s="12">
        <f t="shared" si="138"/>
        <v>0</v>
      </c>
      <c r="F222" s="12">
        <f t="shared" si="139"/>
        <v>0</v>
      </c>
      <c r="G222" s="12">
        <f t="shared" si="140"/>
        <v>0</v>
      </c>
      <c r="H222" s="12">
        <f t="shared" si="141"/>
        <v>0</v>
      </c>
      <c r="I222" s="12">
        <f t="shared" si="142"/>
        <v>0</v>
      </c>
      <c r="J222" s="12">
        <f t="shared" si="143"/>
        <v>2</v>
      </c>
      <c r="K222" s="13">
        <f t="shared" si="144"/>
        <v>0</v>
      </c>
      <c r="L222" s="12">
        <f t="shared" si="145"/>
        <v>0</v>
      </c>
      <c r="M222" s="12">
        <f t="shared" si="146"/>
        <v>1</v>
      </c>
      <c r="N222" s="12">
        <f t="shared" si="147"/>
        <v>1</v>
      </c>
      <c r="O222" s="12">
        <f t="shared" si="148"/>
        <v>1</v>
      </c>
      <c r="P222" s="12">
        <f t="shared" si="149"/>
        <v>1</v>
      </c>
      <c r="Q222" s="12">
        <f t="shared" si="150"/>
        <v>1</v>
      </c>
      <c r="R222" s="12">
        <f t="shared" si="151"/>
        <v>1</v>
      </c>
      <c r="S222" s="12">
        <f t="shared" si="152"/>
        <v>0</v>
      </c>
      <c r="T222" s="12">
        <f t="shared" si="153"/>
        <v>4</v>
      </c>
      <c r="U222" s="13">
        <f t="shared" si="154"/>
        <v>6</v>
      </c>
      <c r="V222" s="12">
        <f t="shared" si="155"/>
        <v>0</v>
      </c>
      <c r="W222" s="12">
        <f t="shared" si="156"/>
        <v>0</v>
      </c>
      <c r="X222" s="12">
        <f t="shared" si="157"/>
        <v>0</v>
      </c>
      <c r="Y222" s="12">
        <f t="shared" si="158"/>
        <v>0</v>
      </c>
      <c r="Z222" s="13">
        <f t="shared" si="159"/>
        <v>5</v>
      </c>
      <c r="AA222" s="13">
        <f t="shared" si="160"/>
        <v>0</v>
      </c>
      <c r="AB222" s="21" t="str">
        <f t="shared" si="161"/>
        <v>王奕超</v>
      </c>
      <c r="AC222" s="21" t="s">
        <v>387</v>
      </c>
      <c r="AD222" s="21">
        <v>2</v>
      </c>
      <c r="AE222" s="21">
        <v>4</v>
      </c>
      <c r="AF222" s="21">
        <v>5</v>
      </c>
      <c r="AG222" s="21">
        <v>11</v>
      </c>
      <c r="AH222" s="20">
        <f t="shared" si="162"/>
        <v>6</v>
      </c>
    </row>
    <row r="223" spans="1:34" x14ac:dyDescent="0.2">
      <c r="A223" s="21" t="s">
        <v>325</v>
      </c>
      <c r="B223" s="12">
        <f t="shared" si="135"/>
        <v>1</v>
      </c>
      <c r="C223" s="12">
        <f t="shared" si="136"/>
        <v>1</v>
      </c>
      <c r="D223" s="12">
        <f t="shared" si="137"/>
        <v>1</v>
      </c>
      <c r="E223" s="12">
        <f t="shared" si="138"/>
        <v>1</v>
      </c>
      <c r="F223" s="12">
        <f t="shared" si="139"/>
        <v>0</v>
      </c>
      <c r="G223" s="12">
        <f t="shared" si="140"/>
        <v>0</v>
      </c>
      <c r="H223" s="12">
        <f t="shared" si="141"/>
        <v>0</v>
      </c>
      <c r="I223" s="12">
        <f t="shared" si="142"/>
        <v>0</v>
      </c>
      <c r="J223" s="12">
        <f t="shared" si="143"/>
        <v>4</v>
      </c>
      <c r="K223" s="13">
        <f t="shared" si="144"/>
        <v>4</v>
      </c>
      <c r="L223" s="12">
        <f t="shared" si="145"/>
        <v>0</v>
      </c>
      <c r="M223" s="12">
        <f t="shared" si="146"/>
        <v>0</v>
      </c>
      <c r="N223" s="12">
        <f t="shared" si="147"/>
        <v>0</v>
      </c>
      <c r="O223" s="12">
        <f t="shared" si="148"/>
        <v>0</v>
      </c>
      <c r="P223" s="12">
        <f t="shared" si="149"/>
        <v>0</v>
      </c>
      <c r="Q223" s="12">
        <f t="shared" si="150"/>
        <v>0</v>
      </c>
      <c r="R223" s="12">
        <f t="shared" si="151"/>
        <v>0</v>
      </c>
      <c r="S223" s="12">
        <f t="shared" si="152"/>
        <v>0</v>
      </c>
      <c r="T223" s="12">
        <f t="shared" si="153"/>
        <v>0</v>
      </c>
      <c r="U223" s="13">
        <f t="shared" si="154"/>
        <v>0</v>
      </c>
      <c r="V223" s="12">
        <f t="shared" si="155"/>
        <v>0</v>
      </c>
      <c r="W223" s="12">
        <f t="shared" si="156"/>
        <v>0</v>
      </c>
      <c r="X223" s="12">
        <f t="shared" si="157"/>
        <v>0</v>
      </c>
      <c r="Y223" s="12">
        <f t="shared" si="158"/>
        <v>0</v>
      </c>
      <c r="Z223" s="13">
        <f t="shared" si="159"/>
        <v>0</v>
      </c>
      <c r="AA223" s="13">
        <f t="shared" si="160"/>
        <v>0</v>
      </c>
      <c r="AB223" s="21" t="str">
        <f t="shared" si="161"/>
        <v>林奕彤</v>
      </c>
      <c r="AC223" s="21" t="s">
        <v>387</v>
      </c>
      <c r="AD223" s="21">
        <v>4</v>
      </c>
      <c r="AE223" s="21">
        <v>0</v>
      </c>
      <c r="AF223" s="21">
        <v>0</v>
      </c>
      <c r="AG223" s="21">
        <v>4</v>
      </c>
      <c r="AH223" s="20">
        <f t="shared" si="162"/>
        <v>4</v>
      </c>
    </row>
    <row r="224" spans="1:34" ht="25.5" x14ac:dyDescent="0.2">
      <c r="A224" s="21" t="s">
        <v>372</v>
      </c>
      <c r="B224" s="12">
        <f t="shared" si="135"/>
        <v>0</v>
      </c>
      <c r="C224" s="12">
        <f t="shared" si="136"/>
        <v>1</v>
      </c>
      <c r="D224" s="12">
        <f t="shared" si="137"/>
        <v>1</v>
      </c>
      <c r="E224" s="12">
        <f t="shared" si="138"/>
        <v>1</v>
      </c>
      <c r="F224" s="12">
        <f t="shared" si="139"/>
        <v>1</v>
      </c>
      <c r="G224" s="12">
        <f t="shared" si="140"/>
        <v>1</v>
      </c>
      <c r="H224" s="12">
        <f t="shared" si="141"/>
        <v>1</v>
      </c>
      <c r="I224" s="12">
        <f t="shared" si="142"/>
        <v>1</v>
      </c>
      <c r="J224" s="12">
        <f t="shared" si="143"/>
        <v>7</v>
      </c>
      <c r="K224" s="13">
        <f t="shared" si="144"/>
        <v>7</v>
      </c>
      <c r="L224" s="12">
        <f t="shared" si="145"/>
        <v>1</v>
      </c>
      <c r="M224" s="12">
        <f t="shared" si="146"/>
        <v>1</v>
      </c>
      <c r="N224" s="12">
        <f t="shared" si="147"/>
        <v>1</v>
      </c>
      <c r="O224" s="12">
        <f t="shared" si="148"/>
        <v>1</v>
      </c>
      <c r="P224" s="12">
        <f t="shared" si="149"/>
        <v>1</v>
      </c>
      <c r="Q224" s="12">
        <f t="shared" si="150"/>
        <v>1</v>
      </c>
      <c r="R224" s="12">
        <f t="shared" si="151"/>
        <v>1</v>
      </c>
      <c r="S224" s="12">
        <f t="shared" si="152"/>
        <v>1</v>
      </c>
      <c r="T224" s="12">
        <f t="shared" si="153"/>
        <v>8</v>
      </c>
      <c r="U224" s="13">
        <f t="shared" si="154"/>
        <v>8</v>
      </c>
      <c r="V224" s="12">
        <f t="shared" si="155"/>
        <v>1</v>
      </c>
      <c r="W224" s="12">
        <f t="shared" si="156"/>
        <v>0</v>
      </c>
      <c r="X224" s="12">
        <f t="shared" si="157"/>
        <v>0</v>
      </c>
      <c r="Y224" s="12">
        <f t="shared" si="158"/>
        <v>0</v>
      </c>
      <c r="Z224" s="13">
        <f t="shared" si="159"/>
        <v>5</v>
      </c>
      <c r="AA224" s="13">
        <f t="shared" si="160"/>
        <v>1</v>
      </c>
      <c r="AB224" s="21" t="str">
        <f t="shared" si="161"/>
        <v>陳曙光</v>
      </c>
      <c r="AC224" s="21" t="s">
        <v>380</v>
      </c>
      <c r="AD224" s="21">
        <v>7</v>
      </c>
      <c r="AE224" s="21">
        <v>8</v>
      </c>
      <c r="AF224" s="21">
        <v>5</v>
      </c>
      <c r="AG224" s="21">
        <v>20</v>
      </c>
      <c r="AH224" s="20">
        <f t="shared" si="162"/>
        <v>16</v>
      </c>
    </row>
    <row r="225" spans="1:34" ht="25.5" x14ac:dyDescent="0.2">
      <c r="A225" s="21" t="s">
        <v>323</v>
      </c>
      <c r="B225" s="12">
        <f t="shared" si="135"/>
        <v>0</v>
      </c>
      <c r="C225" s="12">
        <f t="shared" si="136"/>
        <v>0</v>
      </c>
      <c r="D225" s="12">
        <f t="shared" si="137"/>
        <v>0</v>
      </c>
      <c r="E225" s="12">
        <f t="shared" si="138"/>
        <v>0</v>
      </c>
      <c r="F225" s="12">
        <f t="shared" si="139"/>
        <v>0</v>
      </c>
      <c r="G225" s="12">
        <f t="shared" si="140"/>
        <v>0</v>
      </c>
      <c r="H225" s="12">
        <f t="shared" si="141"/>
        <v>0</v>
      </c>
      <c r="I225" s="12">
        <f t="shared" si="142"/>
        <v>0</v>
      </c>
      <c r="J225" s="12">
        <f t="shared" si="143"/>
        <v>0</v>
      </c>
      <c r="K225" s="13">
        <f t="shared" si="144"/>
        <v>0</v>
      </c>
      <c r="L225" s="12">
        <f t="shared" si="145"/>
        <v>0</v>
      </c>
      <c r="M225" s="12">
        <f t="shared" si="146"/>
        <v>0</v>
      </c>
      <c r="N225" s="12">
        <f t="shared" si="147"/>
        <v>0</v>
      </c>
      <c r="O225" s="12">
        <f t="shared" si="148"/>
        <v>0</v>
      </c>
      <c r="P225" s="12">
        <f t="shared" si="149"/>
        <v>1</v>
      </c>
      <c r="Q225" s="12">
        <f t="shared" si="150"/>
        <v>1</v>
      </c>
      <c r="R225" s="12">
        <f t="shared" si="151"/>
        <v>1</v>
      </c>
      <c r="S225" s="12">
        <f t="shared" si="152"/>
        <v>1</v>
      </c>
      <c r="T225" s="12">
        <f t="shared" si="153"/>
        <v>4</v>
      </c>
      <c r="U225" s="13">
        <f t="shared" si="154"/>
        <v>4</v>
      </c>
      <c r="V225" s="12">
        <f t="shared" si="155"/>
        <v>0</v>
      </c>
      <c r="W225" s="12">
        <f t="shared" si="156"/>
        <v>0</v>
      </c>
      <c r="X225" s="12">
        <f t="shared" si="157"/>
        <v>0</v>
      </c>
      <c r="Y225" s="12">
        <f t="shared" si="158"/>
        <v>0</v>
      </c>
      <c r="Z225" s="13">
        <f t="shared" si="159"/>
        <v>0</v>
      </c>
      <c r="AA225" s="13">
        <f t="shared" si="160"/>
        <v>0</v>
      </c>
      <c r="AB225" s="21" t="str">
        <f t="shared" si="161"/>
        <v>王璽安</v>
      </c>
      <c r="AC225" s="21" t="s">
        <v>380</v>
      </c>
      <c r="AD225" s="21">
        <v>0</v>
      </c>
      <c r="AE225" s="21">
        <v>4</v>
      </c>
      <c r="AF225" s="21">
        <v>0</v>
      </c>
      <c r="AG225" s="21">
        <v>4</v>
      </c>
      <c r="AH225" s="20">
        <f t="shared" si="162"/>
        <v>4</v>
      </c>
    </row>
    <row r="226" spans="1:34" ht="25.5" x14ac:dyDescent="0.2">
      <c r="A226" s="21" t="s">
        <v>382</v>
      </c>
      <c r="B226" s="12">
        <f t="shared" si="135"/>
        <v>0</v>
      </c>
      <c r="C226" s="12">
        <f t="shared" si="136"/>
        <v>0</v>
      </c>
      <c r="D226" s="12">
        <f t="shared" si="137"/>
        <v>0</v>
      </c>
      <c r="E226" s="12">
        <f t="shared" si="138"/>
        <v>0</v>
      </c>
      <c r="F226" s="12">
        <f t="shared" si="139"/>
        <v>0</v>
      </c>
      <c r="G226" s="12">
        <f t="shared" si="140"/>
        <v>0</v>
      </c>
      <c r="H226" s="12">
        <f t="shared" si="141"/>
        <v>0</v>
      </c>
      <c r="I226" s="12">
        <f t="shared" si="142"/>
        <v>0</v>
      </c>
      <c r="J226" s="12">
        <f t="shared" si="143"/>
        <v>0</v>
      </c>
      <c r="K226" s="13">
        <f t="shared" si="144"/>
        <v>0</v>
      </c>
      <c r="L226" s="12">
        <f t="shared" si="145"/>
        <v>0</v>
      </c>
      <c r="M226" s="12">
        <f t="shared" si="146"/>
        <v>0</v>
      </c>
      <c r="N226" s="12">
        <f t="shared" si="147"/>
        <v>1</v>
      </c>
      <c r="O226" s="12">
        <f t="shared" si="148"/>
        <v>1</v>
      </c>
      <c r="P226" s="12">
        <f t="shared" si="149"/>
        <v>0</v>
      </c>
      <c r="Q226" s="12">
        <f t="shared" si="150"/>
        <v>1</v>
      </c>
      <c r="R226" s="12">
        <f t="shared" si="151"/>
        <v>1</v>
      </c>
      <c r="S226" s="12">
        <f t="shared" si="152"/>
        <v>0</v>
      </c>
      <c r="T226" s="12">
        <f t="shared" si="153"/>
        <v>4</v>
      </c>
      <c r="U226" s="13">
        <f t="shared" si="154"/>
        <v>4</v>
      </c>
      <c r="V226" s="12">
        <f t="shared" si="155"/>
        <v>0</v>
      </c>
      <c r="W226" s="12">
        <f t="shared" si="156"/>
        <v>0</v>
      </c>
      <c r="X226" s="12">
        <f t="shared" si="157"/>
        <v>0</v>
      </c>
      <c r="Y226" s="12">
        <f t="shared" si="158"/>
        <v>0</v>
      </c>
      <c r="Z226" s="13">
        <f t="shared" si="159"/>
        <v>0</v>
      </c>
      <c r="AA226" s="13">
        <f t="shared" si="160"/>
        <v>0</v>
      </c>
      <c r="AB226" s="21" t="str">
        <f t="shared" si="161"/>
        <v>張建隆</v>
      </c>
      <c r="AC226" s="21" t="s">
        <v>380</v>
      </c>
      <c r="AD226" s="21">
        <v>0</v>
      </c>
      <c r="AE226" s="21">
        <v>4</v>
      </c>
      <c r="AF226" s="21">
        <v>0</v>
      </c>
      <c r="AG226" s="21">
        <v>4</v>
      </c>
      <c r="AH226" s="20">
        <f t="shared" si="162"/>
        <v>4</v>
      </c>
    </row>
    <row r="227" spans="1:34" ht="25.5" x14ac:dyDescent="0.2">
      <c r="A227" s="21" t="s">
        <v>366</v>
      </c>
      <c r="B227" s="12">
        <f t="shared" si="135"/>
        <v>0</v>
      </c>
      <c r="C227" s="12">
        <f t="shared" si="136"/>
        <v>0</v>
      </c>
      <c r="D227" s="12">
        <f t="shared" si="137"/>
        <v>0</v>
      </c>
      <c r="E227" s="12">
        <f t="shared" si="138"/>
        <v>0</v>
      </c>
      <c r="F227" s="12">
        <f t="shared" si="139"/>
        <v>0</v>
      </c>
      <c r="G227" s="12">
        <f t="shared" si="140"/>
        <v>0</v>
      </c>
      <c r="H227" s="12">
        <f t="shared" si="141"/>
        <v>0</v>
      </c>
      <c r="I227" s="12">
        <f t="shared" si="142"/>
        <v>0</v>
      </c>
      <c r="J227" s="12">
        <f t="shared" si="143"/>
        <v>0</v>
      </c>
      <c r="K227" s="13">
        <f t="shared" si="144"/>
        <v>0</v>
      </c>
      <c r="L227" s="12">
        <f t="shared" si="145"/>
        <v>1</v>
      </c>
      <c r="M227" s="12">
        <f t="shared" si="146"/>
        <v>1</v>
      </c>
      <c r="N227" s="12">
        <f t="shared" si="147"/>
        <v>1</v>
      </c>
      <c r="O227" s="12">
        <f t="shared" si="148"/>
        <v>1</v>
      </c>
      <c r="P227" s="12">
        <f t="shared" si="149"/>
        <v>0</v>
      </c>
      <c r="Q227" s="12">
        <f t="shared" si="150"/>
        <v>0</v>
      </c>
      <c r="R227" s="12">
        <f t="shared" si="151"/>
        <v>0</v>
      </c>
      <c r="S227" s="12">
        <f t="shared" si="152"/>
        <v>0</v>
      </c>
      <c r="T227" s="12">
        <f t="shared" si="153"/>
        <v>4</v>
      </c>
      <c r="U227" s="13">
        <f t="shared" si="154"/>
        <v>4</v>
      </c>
      <c r="V227" s="12">
        <f t="shared" si="155"/>
        <v>0</v>
      </c>
      <c r="W227" s="12">
        <f t="shared" si="156"/>
        <v>0</v>
      </c>
      <c r="X227" s="12">
        <f t="shared" si="157"/>
        <v>0</v>
      </c>
      <c r="Y227" s="12">
        <f t="shared" si="158"/>
        <v>0</v>
      </c>
      <c r="Z227" s="13">
        <f t="shared" si="159"/>
        <v>0</v>
      </c>
      <c r="AA227" s="13">
        <f t="shared" si="160"/>
        <v>0</v>
      </c>
      <c r="AB227" s="21" t="str">
        <f t="shared" si="161"/>
        <v>吳欣樺</v>
      </c>
      <c r="AC227" s="21" t="s">
        <v>380</v>
      </c>
      <c r="AD227" s="21">
        <v>0</v>
      </c>
      <c r="AE227" s="21">
        <v>4</v>
      </c>
      <c r="AF227" s="21">
        <v>0</v>
      </c>
      <c r="AG227" s="21">
        <v>4</v>
      </c>
      <c r="AH227" s="20">
        <f t="shared" si="162"/>
        <v>4</v>
      </c>
    </row>
    <row r="228" spans="1:34" x14ac:dyDescent="0.2">
      <c r="A228" s="21" t="s">
        <v>25</v>
      </c>
      <c r="B228" s="12">
        <f t="shared" si="135"/>
        <v>1</v>
      </c>
      <c r="C228" s="12">
        <f t="shared" si="136"/>
        <v>0</v>
      </c>
      <c r="D228" s="12">
        <f t="shared" si="137"/>
        <v>1</v>
      </c>
      <c r="E228" s="12">
        <f t="shared" si="138"/>
        <v>0</v>
      </c>
      <c r="F228" s="12">
        <f t="shared" si="139"/>
        <v>1</v>
      </c>
      <c r="G228" s="12">
        <f t="shared" si="140"/>
        <v>0</v>
      </c>
      <c r="H228" s="12">
        <f t="shared" si="141"/>
        <v>1</v>
      </c>
      <c r="I228" s="12">
        <f t="shared" si="142"/>
        <v>0</v>
      </c>
      <c r="J228" s="12">
        <f t="shared" si="143"/>
        <v>3</v>
      </c>
      <c r="K228" s="13">
        <f t="shared" si="144"/>
        <v>4</v>
      </c>
      <c r="L228" s="12">
        <f t="shared" si="145"/>
        <v>0</v>
      </c>
      <c r="M228" s="12">
        <f t="shared" si="146"/>
        <v>0</v>
      </c>
      <c r="N228" s="12">
        <f t="shared" si="147"/>
        <v>0</v>
      </c>
      <c r="O228" s="12">
        <f t="shared" si="148"/>
        <v>1</v>
      </c>
      <c r="P228" s="12">
        <f t="shared" si="149"/>
        <v>0</v>
      </c>
      <c r="Q228" s="12">
        <f t="shared" si="150"/>
        <v>1</v>
      </c>
      <c r="R228" s="12">
        <f t="shared" si="151"/>
        <v>1</v>
      </c>
      <c r="S228" s="12">
        <f t="shared" si="152"/>
        <v>0</v>
      </c>
      <c r="T228" s="12">
        <f t="shared" si="153"/>
        <v>2</v>
      </c>
      <c r="U228" s="13">
        <f t="shared" si="154"/>
        <v>3</v>
      </c>
      <c r="V228" s="12">
        <f t="shared" si="155"/>
        <v>1</v>
      </c>
      <c r="W228" s="12">
        <f t="shared" si="156"/>
        <v>0</v>
      </c>
      <c r="X228" s="12">
        <f t="shared" si="157"/>
        <v>0</v>
      </c>
      <c r="Y228" s="12">
        <f t="shared" si="158"/>
        <v>0</v>
      </c>
      <c r="Z228" s="13">
        <f t="shared" si="159"/>
        <v>3</v>
      </c>
      <c r="AA228" s="13">
        <f t="shared" si="160"/>
        <v>1</v>
      </c>
      <c r="AB228" s="21" t="str">
        <f t="shared" si="161"/>
        <v>Mica</v>
      </c>
      <c r="AC228" s="21" t="s">
        <v>7</v>
      </c>
      <c r="AD228" s="21">
        <v>3</v>
      </c>
      <c r="AE228" s="21">
        <v>2</v>
      </c>
      <c r="AF228" s="21">
        <v>3</v>
      </c>
      <c r="AG228" s="21">
        <v>8</v>
      </c>
      <c r="AH228" s="20">
        <f t="shared" si="162"/>
        <v>8</v>
      </c>
    </row>
    <row r="229" spans="1:34" x14ac:dyDescent="0.2">
      <c r="A229" s="21" t="s">
        <v>23</v>
      </c>
      <c r="B229" s="12">
        <f t="shared" si="135"/>
        <v>1</v>
      </c>
      <c r="C229" s="12">
        <f t="shared" si="136"/>
        <v>0</v>
      </c>
      <c r="D229" s="12">
        <f t="shared" si="137"/>
        <v>1</v>
      </c>
      <c r="E229" s="12">
        <f t="shared" si="138"/>
        <v>0</v>
      </c>
      <c r="F229" s="12">
        <f t="shared" si="139"/>
        <v>1</v>
      </c>
      <c r="G229" s="12">
        <f t="shared" si="140"/>
        <v>0</v>
      </c>
      <c r="H229" s="12">
        <f t="shared" si="141"/>
        <v>1</v>
      </c>
      <c r="I229" s="12">
        <f t="shared" si="142"/>
        <v>0</v>
      </c>
      <c r="J229" s="12">
        <f t="shared" si="143"/>
        <v>4</v>
      </c>
      <c r="K229" s="13">
        <f t="shared" si="144"/>
        <v>4</v>
      </c>
      <c r="L229" s="12">
        <f t="shared" si="145"/>
        <v>0</v>
      </c>
      <c r="M229" s="12">
        <f t="shared" si="146"/>
        <v>0</v>
      </c>
      <c r="N229" s="12">
        <f t="shared" si="147"/>
        <v>0</v>
      </c>
      <c r="O229" s="12">
        <f t="shared" si="148"/>
        <v>1</v>
      </c>
      <c r="P229" s="12">
        <f t="shared" si="149"/>
        <v>0</v>
      </c>
      <c r="Q229" s="12">
        <f t="shared" si="150"/>
        <v>1</v>
      </c>
      <c r="R229" s="12">
        <f t="shared" si="151"/>
        <v>1</v>
      </c>
      <c r="S229" s="12">
        <f t="shared" si="152"/>
        <v>0</v>
      </c>
      <c r="T229" s="12">
        <f t="shared" si="153"/>
        <v>3</v>
      </c>
      <c r="U229" s="13">
        <f t="shared" si="154"/>
        <v>3</v>
      </c>
      <c r="V229" s="12">
        <f t="shared" si="155"/>
        <v>1</v>
      </c>
      <c r="W229" s="12">
        <f t="shared" si="156"/>
        <v>0</v>
      </c>
      <c r="X229" s="12">
        <f t="shared" si="157"/>
        <v>0</v>
      </c>
      <c r="Y229" s="12">
        <f t="shared" si="158"/>
        <v>0</v>
      </c>
      <c r="Z229" s="13">
        <f t="shared" si="159"/>
        <v>1</v>
      </c>
      <c r="AA229" s="13">
        <f t="shared" si="160"/>
        <v>1</v>
      </c>
      <c r="AB229" s="21" t="str">
        <f t="shared" si="161"/>
        <v>Marisa</v>
      </c>
      <c r="AC229" s="21" t="s">
        <v>7</v>
      </c>
      <c r="AD229" s="21">
        <v>4</v>
      </c>
      <c r="AE229" s="21">
        <v>3</v>
      </c>
      <c r="AF229" s="21">
        <v>1</v>
      </c>
      <c r="AG229" s="21">
        <v>8</v>
      </c>
      <c r="AH229" s="20">
        <f t="shared" si="162"/>
        <v>8</v>
      </c>
    </row>
    <row r="230" spans="1:34" x14ac:dyDescent="0.2">
      <c r="A230" s="21" t="s">
        <v>20</v>
      </c>
      <c r="B230" s="12">
        <f t="shared" si="135"/>
        <v>1</v>
      </c>
      <c r="C230" s="12">
        <f t="shared" si="136"/>
        <v>0</v>
      </c>
      <c r="D230" s="12">
        <f t="shared" si="137"/>
        <v>1</v>
      </c>
      <c r="E230" s="12">
        <f t="shared" si="138"/>
        <v>0</v>
      </c>
      <c r="F230" s="12">
        <f t="shared" si="139"/>
        <v>1</v>
      </c>
      <c r="G230" s="12">
        <f t="shared" si="140"/>
        <v>0</v>
      </c>
      <c r="H230" s="12">
        <f t="shared" si="141"/>
        <v>1</v>
      </c>
      <c r="I230" s="12">
        <f t="shared" si="142"/>
        <v>0</v>
      </c>
      <c r="J230" s="12">
        <f t="shared" si="143"/>
        <v>3</v>
      </c>
      <c r="K230" s="13">
        <f t="shared" si="144"/>
        <v>4</v>
      </c>
      <c r="L230" s="12">
        <f t="shared" si="145"/>
        <v>0</v>
      </c>
      <c r="M230" s="12">
        <f t="shared" si="146"/>
        <v>0</v>
      </c>
      <c r="N230" s="12">
        <f t="shared" si="147"/>
        <v>0</v>
      </c>
      <c r="O230" s="12">
        <f t="shared" si="148"/>
        <v>1</v>
      </c>
      <c r="P230" s="12">
        <f t="shared" si="149"/>
        <v>0</v>
      </c>
      <c r="Q230" s="12">
        <f t="shared" si="150"/>
        <v>1</v>
      </c>
      <c r="R230" s="12">
        <f t="shared" si="151"/>
        <v>1</v>
      </c>
      <c r="S230" s="12">
        <f t="shared" si="152"/>
        <v>0</v>
      </c>
      <c r="T230" s="12">
        <f t="shared" si="153"/>
        <v>2</v>
      </c>
      <c r="U230" s="13">
        <f t="shared" si="154"/>
        <v>3</v>
      </c>
      <c r="V230" s="12">
        <f t="shared" si="155"/>
        <v>1</v>
      </c>
      <c r="W230" s="12">
        <f t="shared" si="156"/>
        <v>0</v>
      </c>
      <c r="X230" s="12">
        <f t="shared" si="157"/>
        <v>0</v>
      </c>
      <c r="Y230" s="12">
        <f t="shared" si="158"/>
        <v>0</v>
      </c>
      <c r="Z230" s="13">
        <f t="shared" si="159"/>
        <v>2</v>
      </c>
      <c r="AA230" s="13">
        <f t="shared" si="160"/>
        <v>1</v>
      </c>
      <c r="AB230" s="21" t="str">
        <f t="shared" si="161"/>
        <v>Daniela</v>
      </c>
      <c r="AC230" s="21" t="s">
        <v>7</v>
      </c>
      <c r="AD230" s="21">
        <v>3</v>
      </c>
      <c r="AE230" s="21">
        <v>2</v>
      </c>
      <c r="AF230" s="21">
        <v>2</v>
      </c>
      <c r="AG230" s="21">
        <v>7</v>
      </c>
      <c r="AH230" s="20">
        <f t="shared" si="162"/>
        <v>8</v>
      </c>
    </row>
    <row r="231" spans="1:34" x14ac:dyDescent="0.2">
      <c r="A231" s="21" t="s">
        <v>18</v>
      </c>
      <c r="B231" s="12">
        <f t="shared" si="135"/>
        <v>1</v>
      </c>
      <c r="C231" s="12">
        <f t="shared" si="136"/>
        <v>0</v>
      </c>
      <c r="D231" s="12">
        <f t="shared" si="137"/>
        <v>1</v>
      </c>
      <c r="E231" s="12">
        <f t="shared" si="138"/>
        <v>0</v>
      </c>
      <c r="F231" s="12">
        <f t="shared" si="139"/>
        <v>1</v>
      </c>
      <c r="G231" s="12">
        <f t="shared" si="140"/>
        <v>0</v>
      </c>
      <c r="H231" s="12">
        <f t="shared" si="141"/>
        <v>1</v>
      </c>
      <c r="I231" s="12">
        <f t="shared" si="142"/>
        <v>0</v>
      </c>
      <c r="J231" s="12">
        <f t="shared" si="143"/>
        <v>2</v>
      </c>
      <c r="K231" s="13">
        <f t="shared" si="144"/>
        <v>4</v>
      </c>
      <c r="L231" s="12">
        <f t="shared" si="145"/>
        <v>0</v>
      </c>
      <c r="M231" s="12">
        <f t="shared" si="146"/>
        <v>0</v>
      </c>
      <c r="N231" s="12">
        <f t="shared" si="147"/>
        <v>0</v>
      </c>
      <c r="O231" s="12">
        <f t="shared" si="148"/>
        <v>0</v>
      </c>
      <c r="P231" s="12">
        <f t="shared" si="149"/>
        <v>0</v>
      </c>
      <c r="Q231" s="12">
        <f t="shared" si="150"/>
        <v>1</v>
      </c>
      <c r="R231" s="12">
        <f t="shared" si="151"/>
        <v>1</v>
      </c>
      <c r="S231" s="12">
        <f t="shared" si="152"/>
        <v>0</v>
      </c>
      <c r="T231" s="12">
        <f t="shared" si="153"/>
        <v>4</v>
      </c>
      <c r="U231" s="13">
        <f t="shared" si="154"/>
        <v>2</v>
      </c>
      <c r="V231" s="12">
        <f t="shared" si="155"/>
        <v>1</v>
      </c>
      <c r="W231" s="12">
        <f t="shared" si="156"/>
        <v>0</v>
      </c>
      <c r="X231" s="12">
        <f t="shared" si="157"/>
        <v>0</v>
      </c>
      <c r="Y231" s="12">
        <f t="shared" si="158"/>
        <v>0</v>
      </c>
      <c r="Z231" s="13">
        <f t="shared" si="159"/>
        <v>3</v>
      </c>
      <c r="AA231" s="13">
        <f t="shared" si="160"/>
        <v>1</v>
      </c>
      <c r="AB231" s="21" t="str">
        <f t="shared" si="161"/>
        <v>Siedah</v>
      </c>
      <c r="AC231" s="21" t="s">
        <v>7</v>
      </c>
      <c r="AD231" s="21">
        <v>2</v>
      </c>
      <c r="AE231" s="21">
        <v>4</v>
      </c>
      <c r="AF231" s="21">
        <v>3</v>
      </c>
      <c r="AG231" s="21">
        <v>9</v>
      </c>
      <c r="AH231" s="20">
        <f t="shared" si="162"/>
        <v>7</v>
      </c>
    </row>
    <row r="232" spans="1:34" x14ac:dyDescent="0.2">
      <c r="A232" s="21" t="s">
        <v>831</v>
      </c>
      <c r="B232" s="12">
        <f t="shared" si="135"/>
        <v>1</v>
      </c>
      <c r="C232" s="12">
        <f t="shared" si="136"/>
        <v>0</v>
      </c>
      <c r="D232" s="12">
        <f t="shared" si="137"/>
        <v>1</v>
      </c>
      <c r="E232" s="12">
        <f t="shared" si="138"/>
        <v>0</v>
      </c>
      <c r="F232" s="12">
        <f t="shared" si="139"/>
        <v>1</v>
      </c>
      <c r="G232" s="12">
        <f t="shared" si="140"/>
        <v>0</v>
      </c>
      <c r="H232" s="12">
        <f t="shared" si="141"/>
        <v>1</v>
      </c>
      <c r="I232" s="12">
        <f t="shared" si="142"/>
        <v>0</v>
      </c>
      <c r="J232" s="12">
        <f t="shared" si="143"/>
        <v>2</v>
      </c>
      <c r="K232" s="13">
        <f t="shared" si="144"/>
        <v>4</v>
      </c>
      <c r="L232" s="12">
        <f t="shared" si="145"/>
        <v>1</v>
      </c>
      <c r="M232" s="12">
        <f t="shared" si="146"/>
        <v>0</v>
      </c>
      <c r="N232" s="12">
        <f t="shared" si="147"/>
        <v>0</v>
      </c>
      <c r="O232" s="12">
        <f t="shared" si="148"/>
        <v>0</v>
      </c>
      <c r="P232" s="12">
        <f t="shared" si="149"/>
        <v>1</v>
      </c>
      <c r="Q232" s="12">
        <f t="shared" si="150"/>
        <v>0</v>
      </c>
      <c r="R232" s="12">
        <f t="shared" si="151"/>
        <v>1</v>
      </c>
      <c r="S232" s="12">
        <f t="shared" si="152"/>
        <v>0</v>
      </c>
      <c r="T232" s="12">
        <f t="shared" si="153"/>
        <v>5</v>
      </c>
      <c r="U232" s="13">
        <f t="shared" si="154"/>
        <v>3</v>
      </c>
      <c r="V232" s="12">
        <f t="shared" si="155"/>
        <v>1</v>
      </c>
      <c r="W232" s="12">
        <f t="shared" si="156"/>
        <v>0</v>
      </c>
      <c r="X232" s="12">
        <f t="shared" si="157"/>
        <v>0</v>
      </c>
      <c r="Y232" s="12">
        <f t="shared" si="158"/>
        <v>0</v>
      </c>
      <c r="Z232" s="13">
        <f t="shared" si="159"/>
        <v>1</v>
      </c>
      <c r="AA232" s="13">
        <f t="shared" si="160"/>
        <v>1</v>
      </c>
      <c r="AB232" s="21" t="str">
        <f t="shared" si="161"/>
        <v>Philip</v>
      </c>
      <c r="AC232" s="21" t="s">
        <v>7</v>
      </c>
      <c r="AD232" s="21">
        <v>2</v>
      </c>
      <c r="AE232" s="21">
        <v>5</v>
      </c>
      <c r="AF232" s="21">
        <v>1</v>
      </c>
      <c r="AG232" s="21">
        <v>8</v>
      </c>
      <c r="AH232" s="20">
        <f t="shared" si="162"/>
        <v>8</v>
      </c>
    </row>
    <row r="233" spans="1:34" x14ac:dyDescent="0.2">
      <c r="A233" s="21" t="s">
        <v>15</v>
      </c>
      <c r="B233" s="12">
        <f t="shared" si="135"/>
        <v>1</v>
      </c>
      <c r="C233" s="12">
        <f t="shared" si="136"/>
        <v>0</v>
      </c>
      <c r="D233" s="12">
        <f t="shared" si="137"/>
        <v>1</v>
      </c>
      <c r="E233" s="12">
        <f t="shared" si="138"/>
        <v>0</v>
      </c>
      <c r="F233" s="12">
        <f t="shared" si="139"/>
        <v>1</v>
      </c>
      <c r="G233" s="12">
        <f t="shared" si="140"/>
        <v>0</v>
      </c>
      <c r="H233" s="12">
        <f t="shared" si="141"/>
        <v>1</v>
      </c>
      <c r="I233" s="12">
        <f t="shared" si="142"/>
        <v>0</v>
      </c>
      <c r="J233" s="12">
        <f t="shared" si="143"/>
        <v>4</v>
      </c>
      <c r="K233" s="13">
        <f t="shared" si="144"/>
        <v>4</v>
      </c>
      <c r="L233" s="12">
        <f t="shared" si="145"/>
        <v>0</v>
      </c>
      <c r="M233" s="12">
        <f t="shared" si="146"/>
        <v>0</v>
      </c>
      <c r="N233" s="12">
        <f t="shared" si="147"/>
        <v>1</v>
      </c>
      <c r="O233" s="12">
        <f t="shared" si="148"/>
        <v>0</v>
      </c>
      <c r="P233" s="12">
        <f t="shared" si="149"/>
        <v>0</v>
      </c>
      <c r="Q233" s="12">
        <f t="shared" si="150"/>
        <v>1</v>
      </c>
      <c r="R233" s="12">
        <f t="shared" si="151"/>
        <v>1</v>
      </c>
      <c r="S233" s="12">
        <f t="shared" si="152"/>
        <v>0</v>
      </c>
      <c r="T233" s="12">
        <f t="shared" si="153"/>
        <v>2</v>
      </c>
      <c r="U233" s="13">
        <f t="shared" si="154"/>
        <v>3</v>
      </c>
      <c r="V233" s="12">
        <f t="shared" si="155"/>
        <v>1</v>
      </c>
      <c r="W233" s="12">
        <f t="shared" si="156"/>
        <v>0</v>
      </c>
      <c r="X233" s="12">
        <f t="shared" si="157"/>
        <v>0</v>
      </c>
      <c r="Y233" s="12">
        <f t="shared" si="158"/>
        <v>0</v>
      </c>
      <c r="Z233" s="13">
        <f t="shared" si="159"/>
        <v>2</v>
      </c>
      <c r="AA233" s="13">
        <f t="shared" si="160"/>
        <v>1</v>
      </c>
      <c r="AB233" s="21" t="str">
        <f t="shared" si="161"/>
        <v>Peter</v>
      </c>
      <c r="AC233" s="21" t="s">
        <v>7</v>
      </c>
      <c r="AD233" s="21">
        <v>4</v>
      </c>
      <c r="AE233" s="21">
        <v>2</v>
      </c>
      <c r="AF233" s="21">
        <v>2</v>
      </c>
      <c r="AG233" s="21">
        <v>8</v>
      </c>
      <c r="AH233" s="20">
        <f t="shared" si="162"/>
        <v>8</v>
      </c>
    </row>
    <row r="234" spans="1:34" x14ac:dyDescent="0.2">
      <c r="A234" s="21" t="s">
        <v>10</v>
      </c>
      <c r="B234" s="12">
        <f t="shared" si="135"/>
        <v>1</v>
      </c>
      <c r="C234" s="12">
        <f t="shared" si="136"/>
        <v>0</v>
      </c>
      <c r="D234" s="12">
        <f t="shared" si="137"/>
        <v>1</v>
      </c>
      <c r="E234" s="12">
        <f t="shared" si="138"/>
        <v>0</v>
      </c>
      <c r="F234" s="12">
        <f t="shared" si="139"/>
        <v>1</v>
      </c>
      <c r="G234" s="12">
        <f t="shared" si="140"/>
        <v>0</v>
      </c>
      <c r="H234" s="12">
        <f t="shared" si="141"/>
        <v>1</v>
      </c>
      <c r="I234" s="12">
        <f t="shared" si="142"/>
        <v>0</v>
      </c>
      <c r="J234" s="12">
        <f t="shared" si="143"/>
        <v>2</v>
      </c>
      <c r="K234" s="13">
        <f t="shared" si="144"/>
        <v>4</v>
      </c>
      <c r="L234" s="12">
        <f t="shared" si="145"/>
        <v>0</v>
      </c>
      <c r="M234" s="12">
        <f t="shared" si="146"/>
        <v>0</v>
      </c>
      <c r="N234" s="12">
        <f t="shared" si="147"/>
        <v>0</v>
      </c>
      <c r="O234" s="12">
        <f t="shared" si="148"/>
        <v>1</v>
      </c>
      <c r="P234" s="12">
        <f t="shared" si="149"/>
        <v>0</v>
      </c>
      <c r="Q234" s="12">
        <f t="shared" si="150"/>
        <v>1</v>
      </c>
      <c r="R234" s="12">
        <f t="shared" si="151"/>
        <v>1</v>
      </c>
      <c r="S234" s="12">
        <f t="shared" si="152"/>
        <v>0</v>
      </c>
      <c r="T234" s="12">
        <f t="shared" si="153"/>
        <v>1</v>
      </c>
      <c r="U234" s="13">
        <f t="shared" si="154"/>
        <v>3</v>
      </c>
      <c r="V234" s="12">
        <f t="shared" si="155"/>
        <v>1</v>
      </c>
      <c r="W234" s="12">
        <f t="shared" si="156"/>
        <v>0</v>
      </c>
      <c r="X234" s="12">
        <f t="shared" si="157"/>
        <v>0</v>
      </c>
      <c r="Y234" s="12">
        <f t="shared" si="158"/>
        <v>0</v>
      </c>
      <c r="Z234" s="13">
        <f t="shared" si="159"/>
        <v>4</v>
      </c>
      <c r="AA234" s="13">
        <f t="shared" si="160"/>
        <v>1</v>
      </c>
      <c r="AB234" s="21" t="str">
        <f t="shared" si="161"/>
        <v>Kenya</v>
      </c>
      <c r="AC234" s="21" t="s">
        <v>7</v>
      </c>
      <c r="AD234" s="21">
        <v>2</v>
      </c>
      <c r="AE234" s="21">
        <v>1</v>
      </c>
      <c r="AF234" s="21">
        <v>4</v>
      </c>
      <c r="AG234" s="21">
        <v>7</v>
      </c>
      <c r="AH234" s="20">
        <f t="shared" si="162"/>
        <v>8</v>
      </c>
    </row>
    <row r="235" spans="1:34" x14ac:dyDescent="0.2">
      <c r="A235" s="21" t="s">
        <v>8</v>
      </c>
      <c r="B235" s="12">
        <f t="shared" si="135"/>
        <v>1</v>
      </c>
      <c r="C235" s="12">
        <f t="shared" si="136"/>
        <v>0</v>
      </c>
      <c r="D235" s="12">
        <f t="shared" si="137"/>
        <v>1</v>
      </c>
      <c r="E235" s="12">
        <f t="shared" si="138"/>
        <v>0</v>
      </c>
      <c r="F235" s="12">
        <f t="shared" si="139"/>
        <v>1</v>
      </c>
      <c r="G235" s="12">
        <f t="shared" si="140"/>
        <v>0</v>
      </c>
      <c r="H235" s="12">
        <f t="shared" si="141"/>
        <v>1</v>
      </c>
      <c r="I235" s="12">
        <f t="shared" si="142"/>
        <v>0</v>
      </c>
      <c r="J235" s="12">
        <f t="shared" si="143"/>
        <v>2</v>
      </c>
      <c r="K235" s="13">
        <f t="shared" si="144"/>
        <v>4</v>
      </c>
      <c r="L235" s="12">
        <f t="shared" si="145"/>
        <v>0</v>
      </c>
      <c r="M235" s="12">
        <f t="shared" si="146"/>
        <v>0</v>
      </c>
      <c r="N235" s="12">
        <f t="shared" si="147"/>
        <v>0</v>
      </c>
      <c r="O235" s="12">
        <f t="shared" si="148"/>
        <v>1</v>
      </c>
      <c r="P235" s="12">
        <f t="shared" si="149"/>
        <v>0</v>
      </c>
      <c r="Q235" s="12">
        <f t="shared" si="150"/>
        <v>1</v>
      </c>
      <c r="R235" s="12">
        <f t="shared" si="151"/>
        <v>1</v>
      </c>
      <c r="S235" s="12">
        <f t="shared" si="152"/>
        <v>0</v>
      </c>
      <c r="T235" s="12">
        <f t="shared" si="153"/>
        <v>3</v>
      </c>
      <c r="U235" s="13">
        <f t="shared" si="154"/>
        <v>3</v>
      </c>
      <c r="V235" s="12">
        <f t="shared" si="155"/>
        <v>1</v>
      </c>
      <c r="W235" s="12">
        <f t="shared" si="156"/>
        <v>0</v>
      </c>
      <c r="X235" s="12">
        <f t="shared" si="157"/>
        <v>0</v>
      </c>
      <c r="Y235" s="12">
        <f t="shared" si="158"/>
        <v>0</v>
      </c>
      <c r="Z235" s="13">
        <f t="shared" si="159"/>
        <v>2</v>
      </c>
      <c r="AA235" s="13">
        <f t="shared" si="160"/>
        <v>1</v>
      </c>
      <c r="AB235" s="52" t="str">
        <f t="shared" si="161"/>
        <v>Steve</v>
      </c>
      <c r="AC235" s="21" t="s">
        <v>7</v>
      </c>
      <c r="AD235" s="21">
        <v>2</v>
      </c>
      <c r="AE235" s="21">
        <v>3</v>
      </c>
      <c r="AF235" s="21">
        <v>2</v>
      </c>
      <c r="AG235" s="21">
        <v>7</v>
      </c>
      <c r="AH235" s="20">
        <f t="shared" si="162"/>
        <v>8</v>
      </c>
    </row>
    <row r="236" spans="1:34" x14ac:dyDescent="0.2">
      <c r="A236" s="21" t="s">
        <v>459</v>
      </c>
      <c r="B236" s="12">
        <f t="shared" si="135"/>
        <v>1</v>
      </c>
      <c r="C236" s="12">
        <f t="shared" si="136"/>
        <v>0</v>
      </c>
      <c r="D236" s="12">
        <f t="shared" si="137"/>
        <v>1</v>
      </c>
      <c r="E236" s="12">
        <f t="shared" si="138"/>
        <v>0</v>
      </c>
      <c r="F236" s="12">
        <f t="shared" si="139"/>
        <v>1</v>
      </c>
      <c r="G236" s="12">
        <f t="shared" si="140"/>
        <v>0</v>
      </c>
      <c r="H236" s="12">
        <f t="shared" si="141"/>
        <v>1</v>
      </c>
      <c r="I236" s="12">
        <f t="shared" si="142"/>
        <v>0</v>
      </c>
      <c r="J236" s="12">
        <f t="shared" si="143"/>
        <v>2</v>
      </c>
      <c r="K236" s="13">
        <f t="shared" si="144"/>
        <v>4</v>
      </c>
      <c r="L236" s="12">
        <f t="shared" si="145"/>
        <v>0</v>
      </c>
      <c r="M236" s="12">
        <f t="shared" si="146"/>
        <v>0</v>
      </c>
      <c r="N236" s="12">
        <f t="shared" si="147"/>
        <v>0</v>
      </c>
      <c r="O236" s="12">
        <f t="shared" si="148"/>
        <v>1</v>
      </c>
      <c r="P236" s="12">
        <f t="shared" si="149"/>
        <v>0</v>
      </c>
      <c r="Q236" s="12">
        <f t="shared" si="150"/>
        <v>1</v>
      </c>
      <c r="R236" s="12">
        <f t="shared" si="151"/>
        <v>1</v>
      </c>
      <c r="S236" s="12">
        <f t="shared" si="152"/>
        <v>0</v>
      </c>
      <c r="T236" s="12">
        <f t="shared" si="153"/>
        <v>2</v>
      </c>
      <c r="U236" s="13">
        <f t="shared" si="154"/>
        <v>3</v>
      </c>
      <c r="V236" s="12">
        <f t="shared" si="155"/>
        <v>1</v>
      </c>
      <c r="W236" s="12">
        <f t="shared" si="156"/>
        <v>0</v>
      </c>
      <c r="X236" s="12">
        <f t="shared" si="157"/>
        <v>0</v>
      </c>
      <c r="Y236" s="12">
        <f t="shared" si="158"/>
        <v>0</v>
      </c>
      <c r="Z236" s="13">
        <f t="shared" si="159"/>
        <v>1</v>
      </c>
      <c r="AA236" s="13">
        <f t="shared" si="160"/>
        <v>1</v>
      </c>
      <c r="AB236" s="52" t="str">
        <f t="shared" si="161"/>
        <v>Garth</v>
      </c>
      <c r="AC236" s="21" t="s">
        <v>12</v>
      </c>
      <c r="AD236" s="21">
        <v>2</v>
      </c>
      <c r="AE236" s="21">
        <v>2</v>
      </c>
      <c r="AF236" s="21">
        <v>1</v>
      </c>
      <c r="AG236" s="21">
        <f>SUM(AD236:AF236)</f>
        <v>5</v>
      </c>
      <c r="AH236" s="20">
        <f t="shared" si="162"/>
        <v>8</v>
      </c>
    </row>
    <row r="237" spans="1:34" x14ac:dyDescent="0.2">
      <c r="A237" s="21" t="s">
        <v>13</v>
      </c>
      <c r="B237" s="12">
        <f t="shared" si="135"/>
        <v>1</v>
      </c>
      <c r="C237" s="12">
        <f t="shared" si="136"/>
        <v>0</v>
      </c>
      <c r="D237" s="12">
        <f t="shared" si="137"/>
        <v>1</v>
      </c>
      <c r="E237" s="12">
        <f t="shared" si="138"/>
        <v>0</v>
      </c>
      <c r="F237" s="12">
        <f t="shared" si="139"/>
        <v>1</v>
      </c>
      <c r="G237" s="12">
        <f t="shared" si="140"/>
        <v>0</v>
      </c>
      <c r="H237" s="12">
        <f t="shared" si="141"/>
        <v>1</v>
      </c>
      <c r="I237" s="12">
        <f t="shared" si="142"/>
        <v>0</v>
      </c>
      <c r="J237" s="12">
        <f t="shared" si="143"/>
        <v>2</v>
      </c>
      <c r="K237" s="13">
        <f t="shared" si="144"/>
        <v>4</v>
      </c>
      <c r="L237" s="12">
        <f t="shared" si="145"/>
        <v>0</v>
      </c>
      <c r="M237" s="12">
        <f t="shared" si="146"/>
        <v>0</v>
      </c>
      <c r="N237" s="12">
        <f t="shared" si="147"/>
        <v>0</v>
      </c>
      <c r="O237" s="12">
        <f t="shared" si="148"/>
        <v>1</v>
      </c>
      <c r="P237" s="12">
        <f t="shared" si="149"/>
        <v>0</v>
      </c>
      <c r="Q237" s="12">
        <f t="shared" si="150"/>
        <v>1</v>
      </c>
      <c r="R237" s="12">
        <f t="shared" si="151"/>
        <v>1</v>
      </c>
      <c r="S237" s="12">
        <f t="shared" si="152"/>
        <v>0</v>
      </c>
      <c r="T237" s="12">
        <f t="shared" si="153"/>
        <v>4</v>
      </c>
      <c r="U237" s="13">
        <f t="shared" si="154"/>
        <v>3</v>
      </c>
      <c r="V237" s="12">
        <f t="shared" si="155"/>
        <v>1</v>
      </c>
      <c r="W237" s="12">
        <f t="shared" si="156"/>
        <v>0</v>
      </c>
      <c r="X237" s="12">
        <f t="shared" si="157"/>
        <v>0</v>
      </c>
      <c r="Y237" s="12">
        <f t="shared" si="158"/>
        <v>0</v>
      </c>
      <c r="Z237" s="13">
        <f t="shared" si="159"/>
        <v>2</v>
      </c>
      <c r="AA237" s="13">
        <f t="shared" si="160"/>
        <v>1</v>
      </c>
      <c r="AB237" s="52" t="str">
        <f t="shared" si="161"/>
        <v>Jackie</v>
      </c>
      <c r="AC237" s="21" t="s">
        <v>12</v>
      </c>
      <c r="AD237" s="21">
        <v>2</v>
      </c>
      <c r="AE237" s="21">
        <v>4</v>
      </c>
      <c r="AF237" s="21">
        <v>2</v>
      </c>
      <c r="AG237" s="21">
        <f>SUM(AD237:AF237)</f>
        <v>8</v>
      </c>
      <c r="AH237" s="20">
        <f t="shared" si="162"/>
        <v>8</v>
      </c>
    </row>
  </sheetData>
  <sortState ref="A85:AI237">
    <sortCondition ref="AI85:AI237"/>
  </sortState>
  <mergeCells count="24">
    <mergeCell ref="B36:I36"/>
    <mergeCell ref="B50:I50"/>
    <mergeCell ref="B64:I64"/>
    <mergeCell ref="L64:S64"/>
    <mergeCell ref="L50:S50"/>
    <mergeCell ref="L36:S36"/>
    <mergeCell ref="A1:Y1"/>
    <mergeCell ref="W3:Y3"/>
    <mergeCell ref="L2:S2"/>
    <mergeCell ref="W15:Y15"/>
    <mergeCell ref="W26:Y26"/>
    <mergeCell ref="V2:Y2"/>
    <mergeCell ref="B2:I2"/>
    <mergeCell ref="B14:I14"/>
    <mergeCell ref="B25:I25"/>
    <mergeCell ref="L14:S14"/>
    <mergeCell ref="L25:S25"/>
    <mergeCell ref="V64:Y64"/>
    <mergeCell ref="W51:Y51"/>
    <mergeCell ref="V25:Y25"/>
    <mergeCell ref="V14:Y14"/>
    <mergeCell ref="V36:Y36"/>
    <mergeCell ref="V50:Y50"/>
    <mergeCell ref="W37:Y37"/>
  </mergeCells>
  <phoneticPr fontId="1" type="noConversion"/>
  <conditionalFormatting sqref="B85:I237">
    <cfRule type="cellIs" dxfId="20" priority="9" operator="between">
      <formula>0</formula>
      <formula>1</formula>
    </cfRule>
    <cfRule type="cellIs" dxfId="19" priority="34" operator="greaterThan">
      <formula>1</formula>
    </cfRule>
  </conditionalFormatting>
  <conditionalFormatting sqref="L85:S237">
    <cfRule type="cellIs" dxfId="18" priority="8" operator="between">
      <formula>0</formula>
      <formula>1</formula>
    </cfRule>
    <cfRule type="cellIs" dxfId="17" priority="33" operator="greaterThan">
      <formula>1</formula>
    </cfRule>
  </conditionalFormatting>
  <conditionalFormatting sqref="V85:Y237">
    <cfRule type="cellIs" dxfId="16" priority="7" operator="between">
      <formula>0</formula>
      <formula>1</formula>
    </cfRule>
    <cfRule type="cellIs" dxfId="15" priority="32" operator="greaterThan">
      <formula>1</formula>
    </cfRule>
  </conditionalFormatting>
  <conditionalFormatting sqref="B6:I7 B44:D44 I41 B41:C41 B24:I27 B22 D22:G22 I22 B10:D10 F10:I10 B9:I9 B8:E8 S18 B12:I16 G8:I8 R8:S8 O11:S11 C11:I11 K11:M11 K8:P8 K18:Q18 K10:S10 K12:L12 K13 K15:S17 K19:S19 K80:Y80 K6:S6 U6:Y13 U21:Y21 L14:S14 U15:Y19 V14:Y14 U26:Y28 V25:Y25 K26:S29 L25:S25 U51:Y52 V50:Y50 K51:S52 K65:S66 U65:Y66 V64:Y64 B60:I66 D58 K60:S63 N58:O58 U60:Y62 B70:D70 D68 C67:D67 F67 H67:I67 K68:K69 M68:S68 K67:L67 N67:P67 R67:S67 K58:K59 U23:Y24 U22 W22:Y22 D31:F31 B28:G28 I28 K21:S24 T20:Y20 K20:M20 N12:S13 U39:U41 K40:M41 K44:N44 Q42 K42:N42 K43 N43:O43 B42:E42 H42:I42 E41:G41 B43 D43:G43 U79 W79:Y79 K78:M78 K76 R76:S76 K73:S73 K72 N76:O76 B77:I77 C76:D76 F76:I76 B80:I80 H78:I78 B78:E78 U71:Y71 Q70 B30:C30 E30:I30 A33:B33 B47:I52 D45:G45 H44:I44 K47:S49 K45 M45:N45 O59:P59 L59 S59:Y59 E59 U30:Y30 U29 W29:Y29 B53 D53 G53:H53 M53:Q53 S53 K53:K54 O54:Q54 K55:M55 Q55:S55 K75:M75 S75 O75:Q75 U77:Y78 U76 W76:Y76 K77:L77 B75:I75 G73:H73 N77:R77 U73:Y73 U72 W72:Y72 I72 F72:G72 Q72 C72 B46 H46 F46 U47:Y47 T46:U46 J46:N46 R46 M54 B54:C54 H54 F54 A55 C55 K7 M7:S7 O41:S41 W31:Y33 Q43:R43 F55:G55 U63 W63:Y63 A56:B56 K56 N56:R56 P45:S45 R44:S44 O69 H59 B20:I21 C18:I18 B23:H23 B73:C74 H74:I74 Q71:S71 K9:Q9 S9 U43:U45 T42:U42 I43 F44 H56 K74:O74 R74:S74 W39:Y46 C69:D69 U75:Y75 U74 W74:Y74 K79:L79 N79:R79 Q69:R69 G79:H79 C79:E79 U57:Y58 Q78:S78 B71:F71 H71:I71 I68:I69 F68:G69 F70:I70 U48:U49 W48:Y49 U53:U56 W53:Y56 U67:U70 W67:Y70 B19:C19 E19:I19 O20:R20 B17:C17 E17:I17 K30:M30 O30:S30 K70:O71 U31:U33 B33:Y40 H31:S31 A32:Y32 A29:B29 D29:I29 D56:F56 H58:I58 A57:I57 K57:M57 O57:Y57">
    <cfRule type="cellIs" dxfId="14" priority="31" operator="equal">
      <formula>0</formula>
    </cfRule>
  </conditionalFormatting>
  <conditionalFormatting sqref="N33">
    <cfRule type="cellIs" dxfId="13" priority="30" operator="equal">
      <formula>0</formula>
    </cfRule>
  </conditionalFormatting>
  <conditionalFormatting sqref="M32">
    <cfRule type="cellIs" dxfId="12" priority="29" operator="equal">
      <formula>0</formula>
    </cfRule>
  </conditionalFormatting>
  <conditionalFormatting sqref="E68">
    <cfRule type="cellIs" dxfId="11" priority="25" operator="equal">
      <formula>0</formula>
    </cfRule>
  </conditionalFormatting>
  <conditionalFormatting sqref="B2:Y6 B70:D70 Q70 D31:S31 B30:C30 E30:M30 B34:Y40 E33:U33 B47:Y47 D45:G45 J45:K45 B44:D44 H44:N44 M45:N45 R44:U44 B50:Y52 B60:Y62 H59 E59 W29:Y29 B58:Q58 B53 D53 G53:H53 M53:Q53 S53:U53 B54:C54 O54:Q54 Q55:U55 B78:M78 B75:M75 S75:Y75 O75:Q75 B76:U76 W76:Y76 B77:L77 T77:Y77 G73:H73 J73:Y73 N77:R77 B73:C74 W72:Y72 S72:U72 I72:K72 F72:G72 T54:U54 M54 J53:K54 H54 F54 C55 B8:Y8 B7:K7 M7:Y7 B41:G41 O41:U41 B42:O42 Q42 W31:Y33 Q43:R43 B43:G43 N43:O43 F55:G55 J55:M55 B64:Y66 B63:U63 W63:Y63 J56:K56 N56:R56 T56:U56 P45:U45 C69:D69 O69 J59:K59 B21:Y22 C18:Y18 B24:Y28 B23:H23 J23:Y23 H74:O74 Q71:Y71 B10:Y16 B9:Q9 S9:Y9 T42:U43 I43:L43 F44 H56 R74:U74 T69:U70 W41:Y45 I41:M41 S58:Y58 W74:Y74 B80:Y80 C79:E79 T79:Y79 N79:R79 Q69:R69 G79:L79 Q78:Y78 B71:F71 I69:K69 F69:G69 F70:O70 B48:U49 W48:Y49 W53:Y56 B68:Y68 B67:U67 W67:Y67 W69:Y70 B19:C19 E19:Y19 B20:M20 O20:Y20 B17:C17 E17:Y17 O30:Y30 H71:O71 U31 F29:U29">
    <cfRule type="cellIs" dxfId="10" priority="23" operator="equal">
      <formula>0</formula>
    </cfRule>
  </conditionalFormatting>
  <conditionalFormatting sqref="A1:Y6 A70:D70 Q70 A31 D31:S31 A30:C30 E30:M30 A34:Y40 E33:U33 A47:Y47 J45:K45 A44:D44 H44:N44 M45:N45 R44:U44 A50:Y52 A60:Y62 A59 H59 E59 W29:Y29 A58:Q58 A53:B53 D53 G53:H53 M53:Q53 S53:U53 A54:C54 O54:Q54 Q55:U55 A78:M78 A75:M75 S75:Y75 O75:Q75 A76:U76 W76:Y76 A77:L77 T77:Y77 G73:H73 J73:Y73 N77:R77 A73:C74 W72:Y72 S72:U72 I72:K72 F72:G72 A72 A45:A46 T54:U54 M54 J53:K54 H54 F54 F55:G55 A8:Y8 A7:K7 M7:Y7 D45:G45 A41:G41 O41:U41 A42:O42 Q42 W31:Y33 Q43:R43 A43:G43 N43:O43 J55:M55 A64:Y66 A63:U63 W63:Y63 J56:K56 N56:R56 T56:U56 P45:U45 A69 O69 J59:K59 A21:Y22 A18 C18:Y18 A24:Y28 A23:H23 J23:Y23 H74:O74 Q71:Y71 A10:Y16 A9:Q9 S9:Y9 T42:U43 I43:L43 F44 H56 R74:U74 T69:U70 W41:Y45 I41:M41 C69:D69 S58:Y58 W74:Y74 A80:Y80 A79 T79:Y79 N79:R79 Q69:R69 G79:L79 C79:E79 Q78:Y78 A71:F71 I69:K69 F69:G69 F70:O70 A48:U49 W48:Y49 W53:Y56 A68:Y68 A67:U67 W67:Y67 W69:Y70 A19:C19 E19:Y19 A20:M20 O20:Y20 A17:C17 E17:Y17 O30:Y30 H71:O71 U31 F29:U29">
    <cfRule type="cellIs" dxfId="9" priority="20" operator="equal">
      <formula>0</formula>
    </cfRule>
  </conditionalFormatting>
  <conditionalFormatting sqref="C31">
    <cfRule type="cellIs" dxfId="8" priority="19" operator="equal">
      <formula>0</formula>
    </cfRule>
  </conditionalFormatting>
  <conditionalFormatting sqref="C31">
    <cfRule type="cellIs" dxfId="7" priority="18" operator="equal">
      <formula>0</formula>
    </cfRule>
  </conditionalFormatting>
  <conditionalFormatting sqref="C31">
    <cfRule type="cellIs" dxfId="6" priority="17" operator="equal">
      <formula>0</formula>
    </cfRule>
  </conditionalFormatting>
  <conditionalFormatting sqref="B6:Y16 B42:Y42 B41:G41 W41:Y41 B45:Y45 B43:G43 I43:U43 B44:D44 F44:Y44 B56:F56 H56:U56 B55:M55 O55:U55 B75:Y77 B74:C74 R74:U74 B70:D70 C69:D69 T69:U69 W43:Y43 B47:Y47 B46:D46 F46:Y46 I41:U41 H74:O74 B59:Y66 B58:Q58 S58:Y58 W74:Y74 B80:Y80 C79:E79 T79:Y79 N79:R79 O69 Q69:R69 G79:L79 E74 B53:U54 B78:M78 Q78:Y78 B72:Y73 B71:F71 I69:M69 F69:G69 F70:Y70 B49:Y52 B48:U48 W48:Y48 W53:Y56 B68:Y68 B67:U67 W67:Y67 W69:Y69 B21:Y28 B19:C19 E19:Y19 B20:M20 O20:Y20 B18:Y18 B17:C17 E17:Y17 B30:M30 O30:Y30 H71:Y71 B31:S31 U31:Y31 F29:Y29">
    <cfRule type="cellIs" dxfId="5" priority="10" operator="equal">
      <formula>0</formula>
    </cfRule>
  </conditionalFormatting>
  <conditionalFormatting sqref="C29">
    <cfRule type="cellIs" dxfId="4" priority="6" operator="equal">
      <formula>0</formula>
    </cfRule>
  </conditionalFormatting>
  <conditionalFormatting sqref="C29">
    <cfRule type="cellIs" dxfId="3" priority="5" operator="equal">
      <formula>0</formula>
    </cfRule>
  </conditionalFormatting>
  <conditionalFormatting sqref="C29">
    <cfRule type="cellIs" dxfId="2" priority="4" operator="equal">
      <formula>0</formula>
    </cfRule>
  </conditionalFormatting>
  <conditionalFormatting sqref="C29">
    <cfRule type="cellIs" dxfId="1" priority="3" operator="equal">
      <formula>0</formula>
    </cfRule>
  </conditionalFormatting>
  <conditionalFormatting sqref="N57">
    <cfRule type="cellIs" dxfId="0" priority="1" operator="equal">
      <formula>0</formula>
    </cfRule>
  </conditionalFormatting>
  <pageMargins left="0.25" right="0.25" top="0.75" bottom="0.75" header="0.3" footer="0.3"/>
  <pageSetup paperSize="9" scale="1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75" sqref="H75"/>
    </sheetView>
  </sheetViews>
  <sheetFormatPr defaultRowHeight="12.75" x14ac:dyDescent="0.2"/>
  <cols>
    <col min="1" max="16384" width="9.140625" style="69"/>
  </cols>
  <sheetData>
    <row r="1" spans="1:7" ht="14.25" x14ac:dyDescent="0.25">
      <c r="A1" s="70" t="s">
        <v>316</v>
      </c>
      <c r="B1" s="70" t="s">
        <v>315</v>
      </c>
      <c r="C1" s="70" t="s">
        <v>314</v>
      </c>
      <c r="D1" s="75" t="s">
        <v>313</v>
      </c>
      <c r="E1" s="75" t="s">
        <v>312</v>
      </c>
      <c r="F1" s="75" t="s">
        <v>462</v>
      </c>
      <c r="G1" s="75" t="s">
        <v>311</v>
      </c>
    </row>
    <row r="2" spans="1:7" x14ac:dyDescent="0.2">
      <c r="A2" s="70" t="s">
        <v>118</v>
      </c>
      <c r="B2" s="70" t="s">
        <v>117</v>
      </c>
      <c r="C2" s="70" t="s">
        <v>77</v>
      </c>
      <c r="D2" s="70">
        <v>6</v>
      </c>
      <c r="E2" s="70">
        <v>5</v>
      </c>
      <c r="F2" s="70">
        <v>5</v>
      </c>
      <c r="G2" s="70">
        <f t="shared" ref="G2:G33" si="0">SUM(D2:F2)</f>
        <v>16</v>
      </c>
    </row>
    <row r="3" spans="1:7" hidden="1" x14ac:dyDescent="0.2">
      <c r="A3" s="70" t="s">
        <v>308</v>
      </c>
      <c r="B3" s="70" t="s">
        <v>307</v>
      </c>
      <c r="C3" s="70" t="s">
        <v>112</v>
      </c>
      <c r="D3" s="70">
        <v>4</v>
      </c>
      <c r="E3" s="70">
        <v>2</v>
      </c>
      <c r="F3" s="70">
        <v>3</v>
      </c>
      <c r="G3" s="70">
        <f t="shared" si="0"/>
        <v>9</v>
      </c>
    </row>
    <row r="4" spans="1:7" hidden="1" x14ac:dyDescent="0.2">
      <c r="A4" s="70" t="s">
        <v>285</v>
      </c>
      <c r="B4" s="70" t="s">
        <v>284</v>
      </c>
      <c r="C4" s="70" t="s">
        <v>112</v>
      </c>
      <c r="D4" s="70">
        <v>4</v>
      </c>
      <c r="E4" s="70">
        <v>2</v>
      </c>
      <c r="F4" s="70">
        <v>4</v>
      </c>
      <c r="G4" s="70">
        <f t="shared" si="0"/>
        <v>10</v>
      </c>
    </row>
    <row r="5" spans="1:7" hidden="1" x14ac:dyDescent="0.2">
      <c r="A5" s="70" t="s">
        <v>282</v>
      </c>
      <c r="B5" s="70" t="s">
        <v>281</v>
      </c>
      <c r="C5" s="70" t="s">
        <v>112</v>
      </c>
      <c r="D5" s="70">
        <v>2</v>
      </c>
      <c r="E5" s="70">
        <v>4</v>
      </c>
      <c r="F5" s="70">
        <v>3</v>
      </c>
      <c r="G5" s="70">
        <f t="shared" si="0"/>
        <v>9</v>
      </c>
    </row>
    <row r="6" spans="1:7" hidden="1" x14ac:dyDescent="0.2">
      <c r="A6" s="70" t="s">
        <v>270</v>
      </c>
      <c r="B6" s="70" t="s">
        <v>269</v>
      </c>
      <c r="C6" s="70" t="s">
        <v>112</v>
      </c>
      <c r="D6" s="70">
        <v>4</v>
      </c>
      <c r="E6" s="70">
        <v>4</v>
      </c>
      <c r="F6" s="70">
        <v>2</v>
      </c>
      <c r="G6" s="70">
        <f t="shared" si="0"/>
        <v>10</v>
      </c>
    </row>
    <row r="7" spans="1:7" x14ac:dyDescent="0.2">
      <c r="A7" s="70" t="s">
        <v>84</v>
      </c>
      <c r="B7" s="70" t="s">
        <v>83</v>
      </c>
      <c r="C7" s="70" t="s">
        <v>77</v>
      </c>
      <c r="D7" s="70">
        <v>6</v>
      </c>
      <c r="E7" s="70">
        <v>5</v>
      </c>
      <c r="F7" s="70">
        <v>5</v>
      </c>
      <c r="G7" s="70">
        <f t="shared" si="0"/>
        <v>16</v>
      </c>
    </row>
    <row r="8" spans="1:7" hidden="1" x14ac:dyDescent="0.2">
      <c r="A8" s="70" t="s">
        <v>255</v>
      </c>
      <c r="B8" s="70" t="s">
        <v>254</v>
      </c>
      <c r="C8" s="70" t="s">
        <v>112</v>
      </c>
      <c r="D8" s="70">
        <v>4</v>
      </c>
      <c r="E8" s="70">
        <v>4</v>
      </c>
      <c r="F8" s="70">
        <v>3</v>
      </c>
      <c r="G8" s="70">
        <f t="shared" si="0"/>
        <v>11</v>
      </c>
    </row>
    <row r="9" spans="1:7" hidden="1" x14ac:dyDescent="0.2">
      <c r="A9" s="70" t="s">
        <v>225</v>
      </c>
      <c r="B9" s="70" t="s">
        <v>224</v>
      </c>
      <c r="C9" s="70" t="s">
        <v>112</v>
      </c>
      <c r="D9" s="70">
        <v>4.5</v>
      </c>
      <c r="E9" s="70">
        <v>5</v>
      </c>
      <c r="F9" s="70">
        <v>5</v>
      </c>
      <c r="G9" s="70">
        <f t="shared" si="0"/>
        <v>14.5</v>
      </c>
    </row>
    <row r="10" spans="1:7" hidden="1" x14ac:dyDescent="0.2">
      <c r="A10" s="70" t="s">
        <v>212</v>
      </c>
      <c r="B10" s="70" t="s">
        <v>211</v>
      </c>
      <c r="C10" s="70" t="s">
        <v>112</v>
      </c>
      <c r="D10" s="70">
        <v>5</v>
      </c>
      <c r="E10" s="70">
        <v>4.5</v>
      </c>
      <c r="F10" s="70">
        <v>4</v>
      </c>
      <c r="G10" s="70">
        <f t="shared" si="0"/>
        <v>13.5</v>
      </c>
    </row>
    <row r="11" spans="1:7" hidden="1" x14ac:dyDescent="0.2">
      <c r="A11" s="70" t="s">
        <v>202</v>
      </c>
      <c r="B11" s="70" t="s">
        <v>201</v>
      </c>
      <c r="C11" s="70" t="s">
        <v>112</v>
      </c>
      <c r="D11" s="70">
        <v>2</v>
      </c>
      <c r="E11" s="70">
        <v>4</v>
      </c>
      <c r="F11" s="70">
        <v>3</v>
      </c>
      <c r="G11" s="70">
        <f t="shared" si="0"/>
        <v>9</v>
      </c>
    </row>
    <row r="12" spans="1:7" hidden="1" x14ac:dyDescent="0.2">
      <c r="A12" s="70" t="s">
        <v>188</v>
      </c>
      <c r="B12" s="70" t="s">
        <v>187</v>
      </c>
      <c r="C12" s="70" t="s">
        <v>112</v>
      </c>
      <c r="D12" s="70">
        <v>4</v>
      </c>
      <c r="E12" s="70">
        <v>5</v>
      </c>
      <c r="F12" s="70">
        <v>3</v>
      </c>
      <c r="G12" s="70">
        <f t="shared" si="0"/>
        <v>12</v>
      </c>
    </row>
    <row r="13" spans="1:7" hidden="1" x14ac:dyDescent="0.2">
      <c r="A13" s="70" t="s">
        <v>154</v>
      </c>
      <c r="B13" s="70" t="s">
        <v>153</v>
      </c>
      <c r="C13" s="70" t="s">
        <v>112</v>
      </c>
      <c r="D13" s="70">
        <v>4</v>
      </c>
      <c r="E13" s="70">
        <v>5</v>
      </c>
      <c r="F13" s="70">
        <v>3</v>
      </c>
      <c r="G13" s="70">
        <f t="shared" si="0"/>
        <v>12</v>
      </c>
    </row>
    <row r="14" spans="1:7" hidden="1" x14ac:dyDescent="0.2">
      <c r="A14" s="70" t="s">
        <v>114</v>
      </c>
      <c r="B14" s="70" t="s">
        <v>113</v>
      </c>
      <c r="C14" s="70" t="s">
        <v>112</v>
      </c>
      <c r="D14" s="70">
        <v>4</v>
      </c>
      <c r="E14" s="70">
        <v>3</v>
      </c>
      <c r="F14" s="70">
        <v>2</v>
      </c>
      <c r="G14" s="70">
        <f t="shared" si="0"/>
        <v>9</v>
      </c>
    </row>
    <row r="15" spans="1:7" ht="25.5" hidden="1" x14ac:dyDescent="0.2">
      <c r="A15" s="70" t="s">
        <v>294</v>
      </c>
      <c r="B15" s="70" t="s">
        <v>293</v>
      </c>
      <c r="C15" s="70" t="s">
        <v>91</v>
      </c>
      <c r="D15" s="70">
        <v>3</v>
      </c>
      <c r="E15" s="70">
        <v>3</v>
      </c>
      <c r="F15" s="70">
        <v>4</v>
      </c>
      <c r="G15" s="70">
        <f t="shared" si="0"/>
        <v>10</v>
      </c>
    </row>
    <row r="16" spans="1:7" ht="25.5" hidden="1" x14ac:dyDescent="0.2">
      <c r="A16" s="70" t="s">
        <v>279</v>
      </c>
      <c r="B16" s="70" t="s">
        <v>278</v>
      </c>
      <c r="C16" s="70" t="s">
        <v>91</v>
      </c>
      <c r="D16" s="70">
        <v>2</v>
      </c>
      <c r="E16" s="70">
        <v>3</v>
      </c>
      <c r="F16" s="70">
        <v>3</v>
      </c>
      <c r="G16" s="70">
        <f t="shared" si="0"/>
        <v>8</v>
      </c>
    </row>
    <row r="17" spans="1:7" ht="25.5" hidden="1" x14ac:dyDescent="0.2">
      <c r="A17" s="70" t="s">
        <v>273</v>
      </c>
      <c r="B17" s="70" t="s">
        <v>272</v>
      </c>
      <c r="C17" s="70" t="s">
        <v>91</v>
      </c>
      <c r="D17" s="70">
        <v>3</v>
      </c>
      <c r="E17" s="70">
        <v>4</v>
      </c>
      <c r="F17" s="70">
        <v>5</v>
      </c>
      <c r="G17" s="70">
        <f t="shared" si="0"/>
        <v>12</v>
      </c>
    </row>
    <row r="18" spans="1:7" ht="25.5" hidden="1" x14ac:dyDescent="0.2">
      <c r="A18" s="70" t="s">
        <v>222</v>
      </c>
      <c r="B18" s="70" t="s">
        <v>221</v>
      </c>
      <c r="C18" s="70" t="s">
        <v>91</v>
      </c>
      <c r="D18" s="70">
        <v>3</v>
      </c>
      <c r="E18" s="70">
        <v>4</v>
      </c>
      <c r="F18" s="70">
        <v>4</v>
      </c>
      <c r="G18" s="70">
        <f t="shared" si="0"/>
        <v>11</v>
      </c>
    </row>
    <row r="19" spans="1:7" ht="25.5" hidden="1" x14ac:dyDescent="0.2">
      <c r="A19" s="70" t="s">
        <v>173</v>
      </c>
      <c r="B19" s="70" t="s">
        <v>172</v>
      </c>
      <c r="C19" s="70" t="s">
        <v>91</v>
      </c>
      <c r="D19" s="70">
        <v>2</v>
      </c>
      <c r="E19" s="70">
        <v>5</v>
      </c>
      <c r="F19" s="70">
        <v>3</v>
      </c>
      <c r="G19" s="70">
        <f t="shared" si="0"/>
        <v>10</v>
      </c>
    </row>
    <row r="20" spans="1:7" ht="25.5" hidden="1" x14ac:dyDescent="0.2">
      <c r="A20" s="70" t="s">
        <v>164</v>
      </c>
      <c r="B20" s="70" t="s">
        <v>163</v>
      </c>
      <c r="C20" s="70" t="s">
        <v>91</v>
      </c>
      <c r="D20" s="70">
        <v>3</v>
      </c>
      <c r="E20" s="70">
        <v>4</v>
      </c>
      <c r="F20" s="70">
        <v>3</v>
      </c>
      <c r="G20" s="70">
        <f t="shared" si="0"/>
        <v>10</v>
      </c>
    </row>
    <row r="21" spans="1:7" ht="25.5" hidden="1" x14ac:dyDescent="0.2">
      <c r="A21" s="70" t="s">
        <v>162</v>
      </c>
      <c r="B21" s="70" t="s">
        <v>161</v>
      </c>
      <c r="C21" s="70" t="s">
        <v>91</v>
      </c>
      <c r="D21" s="70">
        <v>3</v>
      </c>
      <c r="E21" s="70">
        <v>4</v>
      </c>
      <c r="F21" s="70">
        <v>2</v>
      </c>
      <c r="G21" s="70">
        <f t="shared" si="0"/>
        <v>9</v>
      </c>
    </row>
    <row r="22" spans="1:7" ht="25.5" hidden="1" x14ac:dyDescent="0.2">
      <c r="A22" s="70" t="s">
        <v>160</v>
      </c>
      <c r="B22" s="70" t="s">
        <v>159</v>
      </c>
      <c r="C22" s="70" t="s">
        <v>91</v>
      </c>
      <c r="D22" s="70">
        <v>3</v>
      </c>
      <c r="E22" s="70">
        <v>4</v>
      </c>
      <c r="F22" s="70">
        <v>2</v>
      </c>
      <c r="G22" s="70">
        <f t="shared" si="0"/>
        <v>9</v>
      </c>
    </row>
    <row r="23" spans="1:7" x14ac:dyDescent="0.2">
      <c r="A23" s="70" t="s">
        <v>116</v>
      </c>
      <c r="B23" s="70" t="s">
        <v>115</v>
      </c>
      <c r="C23" s="70" t="s">
        <v>77</v>
      </c>
      <c r="D23" s="70">
        <v>5</v>
      </c>
      <c r="E23" s="70">
        <v>4</v>
      </c>
      <c r="F23" s="70">
        <v>4</v>
      </c>
      <c r="G23" s="70">
        <f t="shared" si="0"/>
        <v>13</v>
      </c>
    </row>
    <row r="24" spans="1:7" x14ac:dyDescent="0.2">
      <c r="A24" s="70" t="s">
        <v>111</v>
      </c>
      <c r="B24" s="70" t="s">
        <v>110</v>
      </c>
      <c r="C24" s="70" t="s">
        <v>12</v>
      </c>
      <c r="D24" s="70">
        <v>5</v>
      </c>
      <c r="E24" s="70">
        <v>5</v>
      </c>
      <c r="F24" s="70">
        <v>3</v>
      </c>
      <c r="G24" s="70">
        <f t="shared" si="0"/>
        <v>13</v>
      </c>
    </row>
    <row r="25" spans="1:7" ht="25.5" hidden="1" x14ac:dyDescent="0.2">
      <c r="A25" s="70" t="s">
        <v>158</v>
      </c>
      <c r="B25" s="70" t="s">
        <v>157</v>
      </c>
      <c r="C25" s="70" t="s">
        <v>91</v>
      </c>
      <c r="D25" s="70">
        <v>3</v>
      </c>
      <c r="E25" s="70">
        <v>4</v>
      </c>
      <c r="F25" s="70">
        <v>2</v>
      </c>
      <c r="G25" s="70">
        <f t="shared" si="0"/>
        <v>9</v>
      </c>
    </row>
    <row r="26" spans="1:7" x14ac:dyDescent="0.2">
      <c r="A26" s="70" t="s">
        <v>4</v>
      </c>
      <c r="B26" s="70" t="s">
        <v>3</v>
      </c>
      <c r="C26" s="70" t="s">
        <v>2</v>
      </c>
      <c r="D26" s="70">
        <v>4.5</v>
      </c>
      <c r="E26" s="70">
        <v>4</v>
      </c>
      <c r="F26" s="70">
        <v>4</v>
      </c>
      <c r="G26" s="70">
        <f t="shared" si="0"/>
        <v>12.5</v>
      </c>
    </row>
    <row r="27" spans="1:7" ht="25.5" hidden="1" x14ac:dyDescent="0.2">
      <c r="A27" s="70" t="s">
        <v>136</v>
      </c>
      <c r="B27" s="70" t="s">
        <v>135</v>
      </c>
      <c r="C27" s="70" t="s">
        <v>91</v>
      </c>
      <c r="D27" s="70">
        <v>3</v>
      </c>
      <c r="E27" s="70">
        <v>3</v>
      </c>
      <c r="F27" s="70">
        <v>3</v>
      </c>
      <c r="G27" s="70">
        <f t="shared" si="0"/>
        <v>9</v>
      </c>
    </row>
    <row r="28" spans="1:7" ht="25.5" hidden="1" x14ac:dyDescent="0.2">
      <c r="A28" s="70" t="s">
        <v>132</v>
      </c>
      <c r="B28" s="70" t="s">
        <v>131</v>
      </c>
      <c r="C28" s="70" t="s">
        <v>91</v>
      </c>
      <c r="D28" s="70">
        <v>2</v>
      </c>
      <c r="E28" s="70">
        <v>3</v>
      </c>
      <c r="F28" s="70">
        <v>3</v>
      </c>
      <c r="G28" s="70">
        <f t="shared" si="0"/>
        <v>8</v>
      </c>
    </row>
    <row r="29" spans="1:7" ht="25.5" hidden="1" x14ac:dyDescent="0.2">
      <c r="A29" s="70" t="s">
        <v>109</v>
      </c>
      <c r="B29" s="70" t="s">
        <v>108</v>
      </c>
      <c r="C29" s="70" t="s">
        <v>91</v>
      </c>
      <c r="D29" s="70">
        <v>3</v>
      </c>
      <c r="E29" s="70">
        <v>4</v>
      </c>
      <c r="F29" s="70">
        <v>4</v>
      </c>
      <c r="G29" s="70">
        <f t="shared" si="0"/>
        <v>11</v>
      </c>
    </row>
    <row r="30" spans="1:7" ht="25.5" hidden="1" x14ac:dyDescent="0.2">
      <c r="A30" s="70" t="s">
        <v>93</v>
      </c>
      <c r="B30" s="70" t="s">
        <v>92</v>
      </c>
      <c r="C30" s="70" t="s">
        <v>91</v>
      </c>
      <c r="D30" s="70">
        <v>2</v>
      </c>
      <c r="E30" s="70">
        <v>4</v>
      </c>
      <c r="F30" s="70">
        <v>4</v>
      </c>
      <c r="G30" s="70">
        <f t="shared" si="0"/>
        <v>10</v>
      </c>
    </row>
    <row r="31" spans="1:7" hidden="1" x14ac:dyDescent="0.2">
      <c r="A31" s="70" t="s">
        <v>302</v>
      </c>
      <c r="B31" s="70" t="s">
        <v>301</v>
      </c>
      <c r="C31" s="70" t="s">
        <v>35</v>
      </c>
      <c r="D31" s="70">
        <v>3</v>
      </c>
      <c r="E31" s="70">
        <v>3</v>
      </c>
      <c r="F31" s="70">
        <v>3</v>
      </c>
      <c r="G31" s="70">
        <f t="shared" si="0"/>
        <v>9</v>
      </c>
    </row>
    <row r="32" spans="1:7" hidden="1" x14ac:dyDescent="0.2">
      <c r="A32" s="70" t="s">
        <v>291</v>
      </c>
      <c r="B32" s="70" t="s">
        <v>290</v>
      </c>
      <c r="C32" s="70" t="s">
        <v>35</v>
      </c>
      <c r="D32" s="70">
        <v>5</v>
      </c>
      <c r="E32" s="70">
        <v>3</v>
      </c>
      <c r="F32" s="70">
        <v>4</v>
      </c>
      <c r="G32" s="70">
        <f t="shared" si="0"/>
        <v>12</v>
      </c>
    </row>
    <row r="33" spans="1:7" hidden="1" x14ac:dyDescent="0.2">
      <c r="A33" s="70" t="s">
        <v>288</v>
      </c>
      <c r="B33" s="70" t="s">
        <v>287</v>
      </c>
      <c r="C33" s="70" t="s">
        <v>35</v>
      </c>
      <c r="D33" s="70">
        <v>5</v>
      </c>
      <c r="E33" s="70">
        <v>4</v>
      </c>
      <c r="F33" s="70">
        <v>3</v>
      </c>
      <c r="G33" s="70">
        <f t="shared" si="0"/>
        <v>12</v>
      </c>
    </row>
    <row r="34" spans="1:7" x14ac:dyDescent="0.2">
      <c r="A34" s="70" t="s">
        <v>247</v>
      </c>
      <c r="B34" s="70" t="s">
        <v>246</v>
      </c>
      <c r="C34" s="70" t="s">
        <v>77</v>
      </c>
      <c r="D34" s="70">
        <v>4</v>
      </c>
      <c r="E34" s="70">
        <v>4</v>
      </c>
      <c r="F34" s="70">
        <v>4</v>
      </c>
      <c r="G34" s="70">
        <f t="shared" ref="G34:G65" si="1">SUM(D34:F34)</f>
        <v>12</v>
      </c>
    </row>
    <row r="35" spans="1:7" x14ac:dyDescent="0.2">
      <c r="A35" s="70" t="s">
        <v>126</v>
      </c>
      <c r="B35" s="70" t="s">
        <v>125</v>
      </c>
      <c r="C35" s="70" t="s">
        <v>77</v>
      </c>
      <c r="D35" s="70">
        <v>4</v>
      </c>
      <c r="E35" s="70">
        <v>4</v>
      </c>
      <c r="F35" s="70">
        <v>4</v>
      </c>
      <c r="G35" s="70">
        <f t="shared" si="1"/>
        <v>12</v>
      </c>
    </row>
    <row r="36" spans="1:7" hidden="1" x14ac:dyDescent="0.2">
      <c r="A36" s="70" t="s">
        <v>276</v>
      </c>
      <c r="B36" s="70" t="s">
        <v>275</v>
      </c>
      <c r="C36" s="70" t="s">
        <v>35</v>
      </c>
      <c r="D36" s="70">
        <v>4</v>
      </c>
      <c r="E36" s="70">
        <v>5</v>
      </c>
      <c r="F36" s="70">
        <v>4</v>
      </c>
      <c r="G36" s="70">
        <f t="shared" si="1"/>
        <v>13</v>
      </c>
    </row>
    <row r="37" spans="1:7" hidden="1" x14ac:dyDescent="0.2">
      <c r="A37" s="70" t="s">
        <v>264</v>
      </c>
      <c r="B37" s="70" t="s">
        <v>263</v>
      </c>
      <c r="C37" s="70" t="s">
        <v>35</v>
      </c>
      <c r="D37" s="70">
        <v>3</v>
      </c>
      <c r="E37" s="70">
        <v>2</v>
      </c>
      <c r="F37" s="70">
        <v>3</v>
      </c>
      <c r="G37" s="70">
        <f t="shared" si="1"/>
        <v>8</v>
      </c>
    </row>
    <row r="38" spans="1:7" x14ac:dyDescent="0.2">
      <c r="A38" s="70" t="s">
        <v>124</v>
      </c>
      <c r="B38" s="70" t="s">
        <v>123</v>
      </c>
      <c r="C38" s="70" t="s">
        <v>77</v>
      </c>
      <c r="D38" s="70">
        <v>6</v>
      </c>
      <c r="E38" s="70">
        <v>3</v>
      </c>
      <c r="F38" s="70">
        <v>3</v>
      </c>
      <c r="G38" s="70">
        <f t="shared" si="1"/>
        <v>12</v>
      </c>
    </row>
    <row r="39" spans="1:7" x14ac:dyDescent="0.2">
      <c r="A39" s="70" t="s">
        <v>120</v>
      </c>
      <c r="B39" s="70" t="s">
        <v>119</v>
      </c>
      <c r="C39" s="70" t="s">
        <v>77</v>
      </c>
      <c r="D39" s="70">
        <v>5</v>
      </c>
      <c r="E39" s="70">
        <v>3</v>
      </c>
      <c r="F39" s="70">
        <v>4</v>
      </c>
      <c r="G39" s="70">
        <f t="shared" si="1"/>
        <v>12</v>
      </c>
    </row>
    <row r="40" spans="1:7" x14ac:dyDescent="0.2">
      <c r="A40" s="70" t="s">
        <v>249</v>
      </c>
      <c r="B40" s="70" t="s">
        <v>248</v>
      </c>
      <c r="C40" s="70" t="s">
        <v>77</v>
      </c>
      <c r="D40" s="70">
        <v>4</v>
      </c>
      <c r="E40" s="70">
        <v>5</v>
      </c>
      <c r="F40" s="70">
        <v>2</v>
      </c>
      <c r="G40" s="70">
        <f t="shared" si="1"/>
        <v>11</v>
      </c>
    </row>
    <row r="41" spans="1:7" ht="16.5" hidden="1" customHeight="1" x14ac:dyDescent="0.2">
      <c r="A41" s="70" t="s">
        <v>252</v>
      </c>
      <c r="B41" s="70" t="s">
        <v>251</v>
      </c>
      <c r="C41" s="70" t="s">
        <v>35</v>
      </c>
      <c r="D41" s="70">
        <v>5</v>
      </c>
      <c r="E41" s="70">
        <v>4</v>
      </c>
      <c r="F41" s="70">
        <v>2</v>
      </c>
      <c r="G41" s="70">
        <f t="shared" si="1"/>
        <v>11</v>
      </c>
    </row>
    <row r="42" spans="1:7" x14ac:dyDescent="0.2">
      <c r="A42" s="70" t="s">
        <v>242</v>
      </c>
      <c r="B42" s="70" t="s">
        <v>241</v>
      </c>
      <c r="C42" s="70" t="s">
        <v>77</v>
      </c>
      <c r="D42" s="70">
        <v>4</v>
      </c>
      <c r="E42" s="70">
        <v>4</v>
      </c>
      <c r="F42" s="70">
        <v>3</v>
      </c>
      <c r="G42" s="70">
        <f t="shared" si="1"/>
        <v>11</v>
      </c>
    </row>
    <row r="43" spans="1:7" x14ac:dyDescent="0.2">
      <c r="A43" s="70" t="s">
        <v>197</v>
      </c>
      <c r="B43" s="70" t="s">
        <v>196</v>
      </c>
      <c r="C43" s="70" t="s">
        <v>77</v>
      </c>
      <c r="D43" s="70">
        <v>4</v>
      </c>
      <c r="E43" s="70">
        <v>5</v>
      </c>
      <c r="F43" s="70">
        <v>2</v>
      </c>
      <c r="G43" s="70">
        <f t="shared" si="1"/>
        <v>11</v>
      </c>
    </row>
    <row r="44" spans="1:7" ht="16.5" hidden="1" customHeight="1" x14ac:dyDescent="0.2">
      <c r="A44" s="70" t="s">
        <v>245</v>
      </c>
      <c r="B44" s="70" t="s">
        <v>244</v>
      </c>
      <c r="C44" s="70" t="s">
        <v>35</v>
      </c>
      <c r="D44" s="70">
        <v>3</v>
      </c>
      <c r="E44" s="70">
        <v>3</v>
      </c>
      <c r="F44" s="70">
        <v>4</v>
      </c>
      <c r="G44" s="70">
        <f t="shared" si="1"/>
        <v>10</v>
      </c>
    </row>
    <row r="45" spans="1:7" x14ac:dyDescent="0.2">
      <c r="A45" s="70" t="s">
        <v>192</v>
      </c>
      <c r="B45" s="70" t="s">
        <v>191</v>
      </c>
      <c r="C45" s="70" t="s">
        <v>77</v>
      </c>
      <c r="D45" s="70">
        <v>3</v>
      </c>
      <c r="E45" s="70">
        <v>5</v>
      </c>
      <c r="F45" s="70">
        <v>3</v>
      </c>
      <c r="G45" s="70">
        <f t="shared" si="1"/>
        <v>11</v>
      </c>
    </row>
    <row r="46" spans="1:7" x14ac:dyDescent="0.2">
      <c r="A46" s="70" t="s">
        <v>190</v>
      </c>
      <c r="B46" s="70" t="s">
        <v>189</v>
      </c>
      <c r="C46" s="70" t="s">
        <v>77</v>
      </c>
      <c r="D46" s="70">
        <v>3</v>
      </c>
      <c r="E46" s="70">
        <v>6</v>
      </c>
      <c r="F46" s="70">
        <v>2</v>
      </c>
      <c r="G46" s="70">
        <f t="shared" si="1"/>
        <v>11</v>
      </c>
    </row>
    <row r="47" spans="1:7" hidden="1" x14ac:dyDescent="0.2">
      <c r="A47" s="70" t="s">
        <v>228</v>
      </c>
      <c r="B47" s="70" t="s">
        <v>227</v>
      </c>
      <c r="C47" s="70" t="s">
        <v>35</v>
      </c>
      <c r="D47" s="70">
        <v>4</v>
      </c>
      <c r="E47" s="70">
        <v>3.5</v>
      </c>
      <c r="F47" s="70">
        <v>2</v>
      </c>
      <c r="G47" s="70">
        <f t="shared" si="1"/>
        <v>9.5</v>
      </c>
    </row>
    <row r="48" spans="1:7" x14ac:dyDescent="0.2">
      <c r="A48" s="70" t="s">
        <v>122</v>
      </c>
      <c r="B48" s="70" t="s">
        <v>121</v>
      </c>
      <c r="C48" s="70" t="s">
        <v>77</v>
      </c>
      <c r="D48" s="70">
        <v>5</v>
      </c>
      <c r="E48" s="70">
        <v>2</v>
      </c>
      <c r="F48" s="70">
        <v>4</v>
      </c>
      <c r="G48" s="70">
        <f t="shared" si="1"/>
        <v>11</v>
      </c>
    </row>
    <row r="49" spans="1:7" hidden="1" x14ac:dyDescent="0.2">
      <c r="A49" s="70" t="s">
        <v>215</v>
      </c>
      <c r="B49" s="70" t="s">
        <v>214</v>
      </c>
      <c r="C49" s="70" t="s">
        <v>35</v>
      </c>
      <c r="D49" s="70">
        <v>3.5</v>
      </c>
      <c r="E49" s="70">
        <v>4</v>
      </c>
      <c r="F49" s="70">
        <v>3</v>
      </c>
      <c r="G49" s="70">
        <f t="shared" si="1"/>
        <v>10.5</v>
      </c>
    </row>
    <row r="50" spans="1:7" hidden="1" x14ac:dyDescent="0.2">
      <c r="A50" s="70" t="s">
        <v>195</v>
      </c>
      <c r="B50" s="70" t="s">
        <v>194</v>
      </c>
      <c r="C50" s="70" t="s">
        <v>35</v>
      </c>
      <c r="D50" s="70">
        <v>5</v>
      </c>
      <c r="E50" s="70">
        <v>6</v>
      </c>
      <c r="F50" s="70">
        <v>0</v>
      </c>
      <c r="G50" s="70">
        <f t="shared" si="1"/>
        <v>11</v>
      </c>
    </row>
    <row r="51" spans="1:7" x14ac:dyDescent="0.2">
      <c r="A51" s="70" t="s">
        <v>76</v>
      </c>
      <c r="B51" s="70" t="s">
        <v>75</v>
      </c>
      <c r="C51" s="70" t="s">
        <v>12</v>
      </c>
      <c r="D51" s="70">
        <v>4</v>
      </c>
      <c r="E51" s="70">
        <v>4</v>
      </c>
      <c r="F51" s="70">
        <v>3</v>
      </c>
      <c r="G51" s="70">
        <f t="shared" si="1"/>
        <v>11</v>
      </c>
    </row>
    <row r="52" spans="1:7" hidden="1" x14ac:dyDescent="0.2">
      <c r="A52" s="70" t="s">
        <v>182</v>
      </c>
      <c r="B52" s="70" t="s">
        <v>181</v>
      </c>
      <c r="C52" s="70" t="s">
        <v>35</v>
      </c>
      <c r="D52" s="70">
        <v>5</v>
      </c>
      <c r="E52" s="70">
        <v>3</v>
      </c>
      <c r="F52" s="70">
        <v>2</v>
      </c>
      <c r="G52" s="70">
        <f t="shared" si="1"/>
        <v>10</v>
      </c>
    </row>
    <row r="53" spans="1:7" hidden="1" x14ac:dyDescent="0.2">
      <c r="A53" s="70" t="s">
        <v>179</v>
      </c>
      <c r="B53" s="70" t="s">
        <v>178</v>
      </c>
      <c r="C53" s="70" t="s">
        <v>35</v>
      </c>
      <c r="D53" s="70">
        <v>4</v>
      </c>
      <c r="E53" s="70">
        <v>5</v>
      </c>
      <c r="F53" s="70">
        <v>3</v>
      </c>
      <c r="G53" s="70">
        <f t="shared" si="1"/>
        <v>12</v>
      </c>
    </row>
    <row r="54" spans="1:7" hidden="1" x14ac:dyDescent="0.2">
      <c r="A54" s="70" t="s">
        <v>171</v>
      </c>
      <c r="B54" s="70" t="s">
        <v>170</v>
      </c>
      <c r="C54" s="70" t="s">
        <v>35</v>
      </c>
      <c r="D54" s="70">
        <v>0</v>
      </c>
      <c r="E54" s="70">
        <v>0</v>
      </c>
      <c r="F54" s="70">
        <v>0</v>
      </c>
      <c r="G54" s="70">
        <f t="shared" si="1"/>
        <v>0</v>
      </c>
    </row>
    <row r="55" spans="1:7" x14ac:dyDescent="0.2">
      <c r="A55" s="70" t="s">
        <v>74</v>
      </c>
      <c r="B55" s="70" t="s">
        <v>73</v>
      </c>
      <c r="C55" s="70" t="s">
        <v>12</v>
      </c>
      <c r="D55" s="70">
        <v>4</v>
      </c>
      <c r="E55" s="70">
        <v>4</v>
      </c>
      <c r="F55" s="70">
        <v>3</v>
      </c>
      <c r="G55" s="70">
        <f t="shared" si="1"/>
        <v>11</v>
      </c>
    </row>
    <row r="56" spans="1:7" hidden="1" x14ac:dyDescent="0.2">
      <c r="A56" s="70" t="s">
        <v>70</v>
      </c>
      <c r="B56" s="70" t="s">
        <v>69</v>
      </c>
      <c r="C56" s="70" t="s">
        <v>35</v>
      </c>
      <c r="D56" s="70">
        <v>0</v>
      </c>
      <c r="E56" s="70">
        <v>7</v>
      </c>
      <c r="F56" s="70">
        <v>5</v>
      </c>
      <c r="G56" s="70">
        <f t="shared" si="1"/>
        <v>12</v>
      </c>
    </row>
    <row r="57" spans="1:7" hidden="1" x14ac:dyDescent="0.2">
      <c r="A57" s="70" t="s">
        <v>65</v>
      </c>
      <c r="B57" s="70" t="s">
        <v>64</v>
      </c>
      <c r="C57" s="70" t="s">
        <v>35</v>
      </c>
      <c r="D57" s="70">
        <v>3</v>
      </c>
      <c r="E57" s="70">
        <v>0</v>
      </c>
      <c r="F57" s="70">
        <v>4</v>
      </c>
      <c r="G57" s="70">
        <f t="shared" si="1"/>
        <v>7</v>
      </c>
    </row>
    <row r="58" spans="1:7" hidden="1" x14ac:dyDescent="0.2">
      <c r="A58" s="70" t="s">
        <v>37</v>
      </c>
      <c r="B58" s="70" t="s">
        <v>36</v>
      </c>
      <c r="C58" s="70" t="s">
        <v>35</v>
      </c>
      <c r="D58" s="70">
        <v>4</v>
      </c>
      <c r="E58" s="70">
        <v>5</v>
      </c>
      <c r="F58" s="70">
        <v>2</v>
      </c>
      <c r="G58" s="70">
        <f t="shared" si="1"/>
        <v>11</v>
      </c>
    </row>
    <row r="59" spans="1:7" hidden="1" x14ac:dyDescent="0.2">
      <c r="A59" s="70" t="s">
        <v>305</v>
      </c>
      <c r="B59" s="70" t="s">
        <v>304</v>
      </c>
      <c r="C59" s="70" t="s">
        <v>47</v>
      </c>
      <c r="D59" s="70">
        <v>3</v>
      </c>
      <c r="E59" s="70">
        <v>3</v>
      </c>
      <c r="F59" s="70">
        <v>2</v>
      </c>
      <c r="G59" s="70">
        <f t="shared" si="1"/>
        <v>8</v>
      </c>
    </row>
    <row r="60" spans="1:7" hidden="1" x14ac:dyDescent="0.2">
      <c r="A60" s="70" t="s">
        <v>299</v>
      </c>
      <c r="B60" s="70" t="s">
        <v>298</v>
      </c>
      <c r="C60" s="70" t="s">
        <v>47</v>
      </c>
      <c r="D60" s="70">
        <v>4</v>
      </c>
      <c r="E60" s="70">
        <v>3</v>
      </c>
      <c r="F60" s="70">
        <v>3</v>
      </c>
      <c r="G60" s="70">
        <f t="shared" si="1"/>
        <v>10</v>
      </c>
    </row>
    <row r="61" spans="1:7" hidden="1" x14ac:dyDescent="0.2">
      <c r="A61" s="70" t="s">
        <v>267</v>
      </c>
      <c r="B61" s="70" t="s">
        <v>266</v>
      </c>
      <c r="C61" s="70" t="s">
        <v>47</v>
      </c>
      <c r="D61" s="70">
        <v>3</v>
      </c>
      <c r="E61" s="70">
        <v>5</v>
      </c>
      <c r="F61" s="70">
        <v>4</v>
      </c>
      <c r="G61" s="70">
        <f t="shared" si="1"/>
        <v>12</v>
      </c>
    </row>
    <row r="62" spans="1:7" x14ac:dyDescent="0.2">
      <c r="A62" s="70" t="s">
        <v>209</v>
      </c>
      <c r="B62" s="70" t="s">
        <v>208</v>
      </c>
      <c r="C62" s="70" t="s">
        <v>77</v>
      </c>
      <c r="D62" s="70">
        <v>4</v>
      </c>
      <c r="E62" s="70">
        <v>3</v>
      </c>
      <c r="F62" s="70">
        <v>3</v>
      </c>
      <c r="G62" s="70">
        <f t="shared" si="1"/>
        <v>10</v>
      </c>
    </row>
    <row r="63" spans="1:7" x14ac:dyDescent="0.2">
      <c r="A63" s="70" t="s">
        <v>29</v>
      </c>
      <c r="B63" s="70" t="s">
        <v>28</v>
      </c>
      <c r="C63" s="70" t="s">
        <v>27</v>
      </c>
      <c r="D63" s="70">
        <v>4.5</v>
      </c>
      <c r="E63" s="70">
        <v>5</v>
      </c>
      <c r="F63" s="70">
        <v>0</v>
      </c>
      <c r="G63" s="70">
        <f t="shared" si="1"/>
        <v>9.5</v>
      </c>
    </row>
    <row r="64" spans="1:7" hidden="1" x14ac:dyDescent="0.2">
      <c r="A64" s="70" t="s">
        <v>261</v>
      </c>
      <c r="B64" s="70" t="s">
        <v>260</v>
      </c>
      <c r="C64" s="70" t="s">
        <v>47</v>
      </c>
      <c r="D64" s="70">
        <v>4</v>
      </c>
      <c r="E64" s="70">
        <v>2</v>
      </c>
      <c r="F64" s="70">
        <v>3</v>
      </c>
      <c r="G64" s="70">
        <f t="shared" si="1"/>
        <v>9</v>
      </c>
    </row>
    <row r="65" spans="1:7" hidden="1" x14ac:dyDescent="0.2">
      <c r="A65" s="70" t="s">
        <v>258</v>
      </c>
      <c r="B65" s="70" t="s">
        <v>257</v>
      </c>
      <c r="C65" s="70" t="s">
        <v>47</v>
      </c>
      <c r="D65" s="70">
        <v>4</v>
      </c>
      <c r="E65" s="70">
        <v>3</v>
      </c>
      <c r="F65" s="70">
        <v>4</v>
      </c>
      <c r="G65" s="70">
        <f t="shared" si="1"/>
        <v>11</v>
      </c>
    </row>
    <row r="66" spans="1:7" hidden="1" x14ac:dyDescent="0.2">
      <c r="A66" s="70" t="s">
        <v>240</v>
      </c>
      <c r="B66" s="70" t="s">
        <v>239</v>
      </c>
      <c r="C66" s="70" t="s">
        <v>47</v>
      </c>
      <c r="D66" s="70">
        <v>3</v>
      </c>
      <c r="E66" s="70">
        <v>3</v>
      </c>
      <c r="F66" s="70">
        <v>3</v>
      </c>
      <c r="G66" s="70">
        <f t="shared" ref="G66:G97" si="2">SUM(D66:F66)</f>
        <v>9</v>
      </c>
    </row>
    <row r="67" spans="1:7" hidden="1" x14ac:dyDescent="0.2">
      <c r="A67" s="70" t="s">
        <v>237</v>
      </c>
      <c r="B67" s="70" t="s">
        <v>236</v>
      </c>
      <c r="C67" s="70" t="s">
        <v>47</v>
      </c>
      <c r="D67" s="70">
        <v>2</v>
      </c>
      <c r="E67" s="70">
        <v>3</v>
      </c>
      <c r="F67" s="70">
        <v>4</v>
      </c>
      <c r="G67" s="70">
        <f t="shared" si="2"/>
        <v>9</v>
      </c>
    </row>
    <row r="68" spans="1:7" hidden="1" x14ac:dyDescent="0.2">
      <c r="A68" s="70" t="s">
        <v>234</v>
      </c>
      <c r="B68" s="70" t="s">
        <v>233</v>
      </c>
      <c r="C68" s="70" t="s">
        <v>47</v>
      </c>
      <c r="D68" s="70">
        <v>3</v>
      </c>
      <c r="E68" s="70">
        <v>4</v>
      </c>
      <c r="F68" s="70">
        <v>3</v>
      </c>
      <c r="G68" s="70">
        <f t="shared" si="2"/>
        <v>10</v>
      </c>
    </row>
    <row r="69" spans="1:7" hidden="1" x14ac:dyDescent="0.2">
      <c r="A69" s="70" t="s">
        <v>231</v>
      </c>
      <c r="B69" s="70" t="s">
        <v>230</v>
      </c>
      <c r="C69" s="70" t="s">
        <v>47</v>
      </c>
      <c r="D69" s="70">
        <v>5</v>
      </c>
      <c r="E69" s="70">
        <v>3</v>
      </c>
      <c r="F69" s="70">
        <v>2</v>
      </c>
      <c r="G69" s="70">
        <f t="shared" si="2"/>
        <v>10</v>
      </c>
    </row>
    <row r="70" spans="1:7" x14ac:dyDescent="0.2">
      <c r="A70" s="70" t="s">
        <v>6</v>
      </c>
      <c r="B70" s="70" t="s">
        <v>5</v>
      </c>
      <c r="C70" s="70" t="s">
        <v>2</v>
      </c>
      <c r="D70" s="70">
        <v>4.5</v>
      </c>
      <c r="E70" s="70">
        <v>1</v>
      </c>
      <c r="F70" s="70">
        <v>4</v>
      </c>
      <c r="G70" s="70">
        <f t="shared" si="2"/>
        <v>9.5</v>
      </c>
    </row>
    <row r="71" spans="1:7" hidden="1" x14ac:dyDescent="0.2">
      <c r="A71" s="70" t="s">
        <v>169</v>
      </c>
      <c r="B71" s="70" t="s">
        <v>168</v>
      </c>
      <c r="C71" s="70" t="s">
        <v>47</v>
      </c>
      <c r="D71" s="70">
        <v>3</v>
      </c>
      <c r="E71" s="70">
        <v>6</v>
      </c>
      <c r="F71" s="70">
        <v>3</v>
      </c>
      <c r="G71" s="70">
        <f t="shared" si="2"/>
        <v>12</v>
      </c>
    </row>
    <row r="72" spans="1:7" x14ac:dyDescent="0.2">
      <c r="A72" s="70" t="s">
        <v>310</v>
      </c>
      <c r="B72" s="70" t="s">
        <v>309</v>
      </c>
      <c r="C72" s="70" t="s">
        <v>12</v>
      </c>
      <c r="D72" s="70">
        <v>4</v>
      </c>
      <c r="E72" s="70">
        <v>3</v>
      </c>
      <c r="F72" s="70">
        <v>2</v>
      </c>
      <c r="G72" s="70">
        <f t="shared" si="2"/>
        <v>9</v>
      </c>
    </row>
    <row r="73" spans="1:7" x14ac:dyDescent="0.2">
      <c r="A73" s="70" t="s">
        <v>219</v>
      </c>
      <c r="B73" s="70" t="s">
        <v>218</v>
      </c>
      <c r="C73" s="70" t="s">
        <v>12</v>
      </c>
      <c r="D73" s="70">
        <v>3</v>
      </c>
      <c r="E73" s="70">
        <v>3</v>
      </c>
      <c r="F73" s="70">
        <v>3</v>
      </c>
      <c r="G73" s="70">
        <f t="shared" si="2"/>
        <v>9</v>
      </c>
    </row>
    <row r="74" spans="1:7" x14ac:dyDescent="0.2">
      <c r="A74" s="70" t="s">
        <v>63</v>
      </c>
      <c r="B74" s="70" t="s">
        <v>62</v>
      </c>
      <c r="C74" s="70" t="s">
        <v>61</v>
      </c>
      <c r="D74" s="70">
        <v>5</v>
      </c>
      <c r="E74" s="70">
        <v>3</v>
      </c>
      <c r="F74" s="70">
        <v>1</v>
      </c>
      <c r="G74" s="70">
        <f t="shared" si="2"/>
        <v>9</v>
      </c>
    </row>
    <row r="75" spans="1:7" x14ac:dyDescent="0.2">
      <c r="A75" s="70" t="s">
        <v>51</v>
      </c>
      <c r="B75" s="70" t="s">
        <v>50</v>
      </c>
      <c r="C75" s="70" t="s">
        <v>12</v>
      </c>
      <c r="D75" s="70">
        <v>2</v>
      </c>
      <c r="E75" s="70">
        <v>4</v>
      </c>
      <c r="F75" s="70">
        <v>3</v>
      </c>
      <c r="G75" s="70">
        <f t="shared" si="2"/>
        <v>9</v>
      </c>
    </row>
    <row r="76" spans="1:7" x14ac:dyDescent="0.2">
      <c r="A76" s="70" t="s">
        <v>296</v>
      </c>
      <c r="B76" s="70" t="s">
        <v>295</v>
      </c>
      <c r="C76" s="70" t="s">
        <v>183</v>
      </c>
      <c r="D76" s="70">
        <v>1</v>
      </c>
      <c r="E76" s="70">
        <v>4</v>
      </c>
      <c r="F76" s="70">
        <v>3</v>
      </c>
      <c r="G76" s="70">
        <f t="shared" si="2"/>
        <v>8</v>
      </c>
    </row>
    <row r="77" spans="1:7" x14ac:dyDescent="0.2">
      <c r="A77" s="70" t="s">
        <v>205</v>
      </c>
      <c r="B77" s="70" t="s">
        <v>204</v>
      </c>
      <c r="C77" s="70" t="s">
        <v>203</v>
      </c>
      <c r="D77" s="70">
        <v>3</v>
      </c>
      <c r="E77" s="70">
        <v>3</v>
      </c>
      <c r="F77" s="70">
        <v>2</v>
      </c>
      <c r="G77" s="70">
        <f t="shared" si="2"/>
        <v>8</v>
      </c>
    </row>
    <row r="78" spans="1:7" x14ac:dyDescent="0.2">
      <c r="A78" s="70" t="s">
        <v>134</v>
      </c>
      <c r="B78" s="70" t="s">
        <v>133</v>
      </c>
      <c r="C78" s="70" t="s">
        <v>77</v>
      </c>
      <c r="D78" s="70">
        <v>2</v>
      </c>
      <c r="E78" s="70">
        <v>2</v>
      </c>
      <c r="F78" s="70">
        <v>4</v>
      </c>
      <c r="G78" s="70">
        <f t="shared" si="2"/>
        <v>8</v>
      </c>
    </row>
    <row r="79" spans="1:7" x14ac:dyDescent="0.2">
      <c r="A79" s="70" t="s">
        <v>130</v>
      </c>
      <c r="B79" s="70" t="s">
        <v>129</v>
      </c>
      <c r="C79" s="70" t="s">
        <v>2</v>
      </c>
      <c r="D79" s="70">
        <v>2</v>
      </c>
      <c r="E79" s="70">
        <v>2</v>
      </c>
      <c r="F79" s="70">
        <v>4</v>
      </c>
      <c r="G79" s="70">
        <f t="shared" si="2"/>
        <v>8</v>
      </c>
    </row>
    <row r="80" spans="1:7" hidden="1" x14ac:dyDescent="0.2">
      <c r="A80" s="70" t="s">
        <v>156</v>
      </c>
      <c r="B80" s="70" t="s">
        <v>155</v>
      </c>
      <c r="C80" s="70" t="s">
        <v>47</v>
      </c>
      <c r="D80" s="70">
        <v>2</v>
      </c>
      <c r="E80" s="70">
        <v>6</v>
      </c>
      <c r="F80" s="70">
        <v>4</v>
      </c>
      <c r="G80" s="70">
        <f t="shared" si="2"/>
        <v>12</v>
      </c>
    </row>
    <row r="81" spans="1:7" ht="25.5" x14ac:dyDescent="0.2">
      <c r="A81" s="70" t="s">
        <v>107</v>
      </c>
      <c r="B81" s="70" t="s">
        <v>106</v>
      </c>
      <c r="C81" s="70" t="s">
        <v>105</v>
      </c>
      <c r="D81" s="70">
        <v>2</v>
      </c>
      <c r="E81" s="70">
        <v>4</v>
      </c>
      <c r="F81" s="70">
        <v>2</v>
      </c>
      <c r="G81" s="70">
        <f t="shared" si="2"/>
        <v>8</v>
      </c>
    </row>
    <row r="82" spans="1:7" hidden="1" x14ac:dyDescent="0.2">
      <c r="A82" s="70" t="s">
        <v>146</v>
      </c>
      <c r="B82" s="70" t="s">
        <v>145</v>
      </c>
      <c r="C82" s="70" t="s">
        <v>47</v>
      </c>
      <c r="D82" s="70">
        <v>1</v>
      </c>
      <c r="E82" s="70">
        <v>2</v>
      </c>
      <c r="F82" s="70">
        <v>5</v>
      </c>
      <c r="G82" s="70">
        <f t="shared" si="2"/>
        <v>8</v>
      </c>
    </row>
    <row r="83" spans="1:7" ht="25.5" x14ac:dyDescent="0.2">
      <c r="A83" s="70" t="s">
        <v>102</v>
      </c>
      <c r="B83" s="70" t="s">
        <v>101</v>
      </c>
      <c r="C83" s="70" t="s">
        <v>98</v>
      </c>
      <c r="D83" s="70">
        <v>2</v>
      </c>
      <c r="E83" s="70">
        <v>2</v>
      </c>
      <c r="F83" s="70">
        <v>4</v>
      </c>
      <c r="G83" s="70">
        <f t="shared" si="2"/>
        <v>8</v>
      </c>
    </row>
    <row r="84" spans="1:7" hidden="1" x14ac:dyDescent="0.2">
      <c r="A84" s="70" t="s">
        <v>144</v>
      </c>
      <c r="B84" s="70" t="s">
        <v>143</v>
      </c>
      <c r="C84" s="70" t="s">
        <v>47</v>
      </c>
      <c r="D84" s="70">
        <v>3</v>
      </c>
      <c r="E84" s="70">
        <v>4</v>
      </c>
      <c r="F84" s="70">
        <v>4</v>
      </c>
      <c r="G84" s="70">
        <f t="shared" si="2"/>
        <v>11</v>
      </c>
    </row>
    <row r="85" spans="1:7" x14ac:dyDescent="0.2">
      <c r="A85" s="70" t="s">
        <v>68</v>
      </c>
      <c r="B85" s="70" t="s">
        <v>67</v>
      </c>
      <c r="C85" s="70" t="s">
        <v>66</v>
      </c>
      <c r="D85" s="70">
        <v>1</v>
      </c>
      <c r="E85" s="70">
        <v>3</v>
      </c>
      <c r="F85" s="70">
        <v>4</v>
      </c>
      <c r="G85" s="70">
        <f t="shared" si="2"/>
        <v>8</v>
      </c>
    </row>
    <row r="86" spans="1:7" x14ac:dyDescent="0.2">
      <c r="A86" s="70" t="s">
        <v>60</v>
      </c>
      <c r="B86" s="70" t="s">
        <v>59</v>
      </c>
      <c r="C86" s="70" t="s">
        <v>58</v>
      </c>
      <c r="D86" s="70">
        <v>4</v>
      </c>
      <c r="E86" s="70">
        <v>0</v>
      </c>
      <c r="F86" s="70">
        <v>4</v>
      </c>
      <c r="G86" s="70">
        <f t="shared" si="2"/>
        <v>8</v>
      </c>
    </row>
    <row r="87" spans="1:7" hidden="1" x14ac:dyDescent="0.2">
      <c r="A87" s="70" t="s">
        <v>142</v>
      </c>
      <c r="B87" s="70" t="s">
        <v>141</v>
      </c>
      <c r="C87" s="70" t="s">
        <v>47</v>
      </c>
      <c r="D87" s="70">
        <v>2</v>
      </c>
      <c r="E87" s="70">
        <v>5</v>
      </c>
      <c r="F87" s="70">
        <v>4</v>
      </c>
      <c r="G87" s="70">
        <f t="shared" si="2"/>
        <v>11</v>
      </c>
    </row>
    <row r="88" spans="1:7" ht="25.5" x14ac:dyDescent="0.2">
      <c r="A88" s="70" t="s">
        <v>57</v>
      </c>
      <c r="B88" s="70" t="s">
        <v>56</v>
      </c>
      <c r="C88" s="70" t="s">
        <v>55</v>
      </c>
      <c r="D88" s="70">
        <v>3</v>
      </c>
      <c r="E88" s="70">
        <v>3</v>
      </c>
      <c r="F88" s="70">
        <v>2</v>
      </c>
      <c r="G88" s="70">
        <f t="shared" si="2"/>
        <v>8</v>
      </c>
    </row>
    <row r="89" spans="1:7" hidden="1" x14ac:dyDescent="0.2">
      <c r="A89" s="70" t="s">
        <v>140</v>
      </c>
      <c r="B89" s="70" t="s">
        <v>139</v>
      </c>
      <c r="C89" s="70" t="s">
        <v>47</v>
      </c>
      <c r="D89" s="70">
        <v>4</v>
      </c>
      <c r="E89" s="70">
        <v>3</v>
      </c>
      <c r="F89" s="70">
        <v>3</v>
      </c>
      <c r="G89" s="70">
        <f t="shared" si="2"/>
        <v>10</v>
      </c>
    </row>
    <row r="90" spans="1:7" x14ac:dyDescent="0.2">
      <c r="A90" s="70" t="s">
        <v>46</v>
      </c>
      <c r="B90" s="70" t="s">
        <v>45</v>
      </c>
      <c r="C90" s="70" t="s">
        <v>44</v>
      </c>
      <c r="D90" s="70">
        <v>1</v>
      </c>
      <c r="E90" s="70">
        <v>2</v>
      </c>
      <c r="F90" s="70">
        <v>5</v>
      </c>
      <c r="G90" s="70">
        <f t="shared" si="2"/>
        <v>8</v>
      </c>
    </row>
    <row r="91" spans="1:7" x14ac:dyDescent="0.2">
      <c r="A91" s="70" t="s">
        <v>217</v>
      </c>
      <c r="B91" s="70" t="s">
        <v>216</v>
      </c>
      <c r="C91" s="70" t="s">
        <v>77</v>
      </c>
      <c r="D91" s="70">
        <v>3</v>
      </c>
      <c r="E91" s="70">
        <v>1</v>
      </c>
      <c r="F91" s="70">
        <v>3</v>
      </c>
      <c r="G91" s="70">
        <f t="shared" si="2"/>
        <v>7</v>
      </c>
    </row>
    <row r="92" spans="1:7" x14ac:dyDescent="0.2">
      <c r="A92" s="70" t="s">
        <v>207</v>
      </c>
      <c r="B92" s="70" t="s">
        <v>206</v>
      </c>
      <c r="C92" s="70" t="s">
        <v>12</v>
      </c>
      <c r="D92" s="70">
        <v>3</v>
      </c>
      <c r="E92" s="70">
        <v>1</v>
      </c>
      <c r="F92" s="70">
        <v>3</v>
      </c>
      <c r="G92" s="70">
        <f t="shared" si="2"/>
        <v>7</v>
      </c>
    </row>
    <row r="93" spans="1:7" ht="25.5" x14ac:dyDescent="0.2">
      <c r="A93" s="70" t="s">
        <v>100</v>
      </c>
      <c r="B93" s="70" t="s">
        <v>99</v>
      </c>
      <c r="C93" s="70" t="s">
        <v>98</v>
      </c>
      <c r="D93" s="70">
        <v>4</v>
      </c>
      <c r="E93" s="70">
        <v>2</v>
      </c>
      <c r="F93" s="70">
        <v>0</v>
      </c>
      <c r="G93" s="70">
        <f t="shared" si="2"/>
        <v>6</v>
      </c>
    </row>
    <row r="94" spans="1:7" x14ac:dyDescent="0.2">
      <c r="A94" s="70" t="s">
        <v>95</v>
      </c>
      <c r="B94" s="70" t="s">
        <v>94</v>
      </c>
      <c r="C94" s="70" t="s">
        <v>77</v>
      </c>
      <c r="D94" s="70">
        <v>2</v>
      </c>
      <c r="E94" s="70">
        <v>4</v>
      </c>
      <c r="F94" s="70">
        <v>0</v>
      </c>
      <c r="G94" s="70">
        <f t="shared" si="2"/>
        <v>6</v>
      </c>
    </row>
    <row r="95" spans="1:7" x14ac:dyDescent="0.2">
      <c r="A95" s="70" t="s">
        <v>87</v>
      </c>
      <c r="B95" s="70" t="s">
        <v>86</v>
      </c>
      <c r="C95" s="70" t="s">
        <v>85</v>
      </c>
      <c r="D95" s="70">
        <v>5</v>
      </c>
      <c r="E95" s="70">
        <v>0</v>
      </c>
      <c r="F95" s="70">
        <v>1</v>
      </c>
      <c r="G95" s="70">
        <f t="shared" si="2"/>
        <v>6</v>
      </c>
    </row>
    <row r="96" spans="1:7" ht="25.5" x14ac:dyDescent="0.2">
      <c r="A96" s="70" t="s">
        <v>40</v>
      </c>
      <c r="B96" s="70" t="s">
        <v>39</v>
      </c>
      <c r="C96" s="70" t="s">
        <v>38</v>
      </c>
      <c r="D96" s="70">
        <v>2</v>
      </c>
      <c r="E96" s="70">
        <v>2</v>
      </c>
      <c r="F96" s="70">
        <v>2</v>
      </c>
      <c r="G96" s="70">
        <f t="shared" si="2"/>
        <v>6</v>
      </c>
    </row>
    <row r="97" spans="1:7" hidden="1" x14ac:dyDescent="0.2">
      <c r="A97" s="70" t="s">
        <v>138</v>
      </c>
      <c r="B97" s="70" t="s">
        <v>137</v>
      </c>
      <c r="C97" s="70" t="s">
        <v>47</v>
      </c>
      <c r="D97" s="70">
        <v>3</v>
      </c>
      <c r="E97" s="70">
        <v>4</v>
      </c>
      <c r="F97" s="70">
        <v>2</v>
      </c>
      <c r="G97" s="70">
        <f t="shared" si="2"/>
        <v>9</v>
      </c>
    </row>
    <row r="98" spans="1:7" hidden="1" x14ac:dyDescent="0.2">
      <c r="A98" s="70" t="s">
        <v>104</v>
      </c>
      <c r="B98" s="70" t="s">
        <v>103</v>
      </c>
      <c r="C98" s="70" t="s">
        <v>47</v>
      </c>
      <c r="D98" s="70">
        <v>2</v>
      </c>
      <c r="E98" s="70">
        <v>4</v>
      </c>
      <c r="F98" s="70">
        <v>2</v>
      </c>
      <c r="G98" s="70">
        <f t="shared" ref="G98:G115" si="3">SUM(D98:F98)</f>
        <v>8</v>
      </c>
    </row>
    <row r="99" spans="1:7" x14ac:dyDescent="0.2">
      <c r="A99" s="70" t="s">
        <v>31</v>
      </c>
      <c r="B99" s="70" t="s">
        <v>30</v>
      </c>
      <c r="C99" s="70" t="s">
        <v>27</v>
      </c>
      <c r="D99" s="70">
        <v>1.5</v>
      </c>
      <c r="E99" s="70">
        <v>3</v>
      </c>
      <c r="F99" s="70">
        <v>1</v>
      </c>
      <c r="G99" s="70">
        <f t="shared" si="3"/>
        <v>5.5</v>
      </c>
    </row>
    <row r="100" spans="1:7" hidden="1" x14ac:dyDescent="0.2">
      <c r="A100" s="70" t="s">
        <v>97</v>
      </c>
      <c r="B100" s="70" t="s">
        <v>96</v>
      </c>
      <c r="C100" s="70" t="s">
        <v>47</v>
      </c>
      <c r="D100" s="70">
        <v>6</v>
      </c>
      <c r="E100" s="70">
        <v>4</v>
      </c>
      <c r="F100" s="70">
        <v>0</v>
      </c>
      <c r="G100" s="70">
        <f t="shared" si="3"/>
        <v>10</v>
      </c>
    </row>
    <row r="101" spans="1:7" x14ac:dyDescent="0.2">
      <c r="A101" s="70" t="s">
        <v>199</v>
      </c>
      <c r="B101" s="70" t="s">
        <v>198</v>
      </c>
      <c r="C101" s="70" t="s">
        <v>52</v>
      </c>
      <c r="D101" s="70">
        <v>2</v>
      </c>
      <c r="E101" s="70">
        <v>1</v>
      </c>
      <c r="F101" s="70">
        <v>2</v>
      </c>
      <c r="G101" s="70">
        <f t="shared" si="3"/>
        <v>5</v>
      </c>
    </row>
    <row r="102" spans="1:7" x14ac:dyDescent="0.2">
      <c r="A102" s="70" t="s">
        <v>185</v>
      </c>
      <c r="B102" s="70" t="s">
        <v>184</v>
      </c>
      <c r="C102" s="70" t="s">
        <v>183</v>
      </c>
      <c r="D102" s="70">
        <v>3</v>
      </c>
      <c r="E102" s="70">
        <v>2</v>
      </c>
      <c r="F102" s="70">
        <v>0</v>
      </c>
      <c r="G102" s="70">
        <f t="shared" si="3"/>
        <v>5</v>
      </c>
    </row>
    <row r="103" spans="1:7" x14ac:dyDescent="0.2">
      <c r="A103" s="70" t="s">
        <v>176</v>
      </c>
      <c r="B103" s="70" t="s">
        <v>175</v>
      </c>
      <c r="C103" s="70" t="s">
        <v>174</v>
      </c>
      <c r="D103" s="70">
        <v>1</v>
      </c>
      <c r="E103" s="70">
        <v>2</v>
      </c>
      <c r="F103" s="70">
        <v>2</v>
      </c>
      <c r="G103" s="70">
        <f t="shared" si="3"/>
        <v>5</v>
      </c>
    </row>
    <row r="104" spans="1:7" x14ac:dyDescent="0.2">
      <c r="A104" s="70" t="s">
        <v>152</v>
      </c>
      <c r="B104" s="70" t="s">
        <v>151</v>
      </c>
      <c r="C104" s="70" t="s">
        <v>150</v>
      </c>
      <c r="D104" s="70">
        <v>2</v>
      </c>
      <c r="E104" s="70">
        <v>1</v>
      </c>
      <c r="F104" s="70">
        <v>2</v>
      </c>
      <c r="G104" s="70">
        <f t="shared" si="3"/>
        <v>5</v>
      </c>
    </row>
    <row r="105" spans="1:7" x14ac:dyDescent="0.2">
      <c r="A105" s="70" t="s">
        <v>149</v>
      </c>
      <c r="B105" s="70" t="s">
        <v>148</v>
      </c>
      <c r="C105" s="70" t="s">
        <v>147</v>
      </c>
      <c r="D105" s="70">
        <v>2</v>
      </c>
      <c r="E105" s="70">
        <v>1</v>
      </c>
      <c r="F105" s="70">
        <v>2</v>
      </c>
      <c r="G105" s="70">
        <f t="shared" si="3"/>
        <v>5</v>
      </c>
    </row>
    <row r="106" spans="1:7" hidden="1" x14ac:dyDescent="0.2">
      <c r="A106" s="70" t="s">
        <v>72</v>
      </c>
      <c r="B106" s="70" t="s">
        <v>71</v>
      </c>
      <c r="C106" s="70" t="s">
        <v>47</v>
      </c>
      <c r="D106" s="70">
        <v>5</v>
      </c>
      <c r="E106" s="70">
        <v>3</v>
      </c>
      <c r="F106" s="70">
        <v>6</v>
      </c>
      <c r="G106" s="70">
        <f t="shared" si="3"/>
        <v>14</v>
      </c>
    </row>
    <row r="107" spans="1:7" x14ac:dyDescent="0.2">
      <c r="A107" s="70" t="s">
        <v>43</v>
      </c>
      <c r="B107" s="70" t="s">
        <v>42</v>
      </c>
      <c r="C107" s="70" t="s">
        <v>41</v>
      </c>
      <c r="D107" s="70">
        <v>2</v>
      </c>
      <c r="E107" s="70">
        <v>3</v>
      </c>
      <c r="F107" s="70">
        <v>0</v>
      </c>
      <c r="G107" s="70">
        <f t="shared" si="3"/>
        <v>5</v>
      </c>
    </row>
    <row r="108" spans="1:7" x14ac:dyDescent="0.2">
      <c r="A108" s="70" t="s">
        <v>167</v>
      </c>
      <c r="B108" s="70" t="s">
        <v>166</v>
      </c>
      <c r="C108" s="70" t="s">
        <v>165</v>
      </c>
      <c r="D108" s="70">
        <v>2</v>
      </c>
      <c r="E108" s="70">
        <v>1</v>
      </c>
      <c r="F108" s="70">
        <v>1</v>
      </c>
      <c r="G108" s="70">
        <f t="shared" si="3"/>
        <v>4</v>
      </c>
    </row>
    <row r="109" spans="1:7" x14ac:dyDescent="0.2">
      <c r="A109" s="70" t="s">
        <v>90</v>
      </c>
      <c r="B109" s="70" t="s">
        <v>89</v>
      </c>
      <c r="C109" s="70" t="s">
        <v>88</v>
      </c>
      <c r="D109" s="70">
        <v>0</v>
      </c>
      <c r="E109" s="70">
        <v>0</v>
      </c>
      <c r="F109" s="70">
        <v>4</v>
      </c>
      <c r="G109" s="70">
        <f t="shared" si="3"/>
        <v>4</v>
      </c>
    </row>
    <row r="110" spans="1:7" hidden="1" x14ac:dyDescent="0.2">
      <c r="A110" s="70" t="s">
        <v>49</v>
      </c>
      <c r="B110" s="70" t="s">
        <v>48</v>
      </c>
      <c r="C110" s="70" t="s">
        <v>47</v>
      </c>
      <c r="D110" s="70">
        <v>4</v>
      </c>
      <c r="E110" s="70">
        <v>2</v>
      </c>
      <c r="F110" s="70">
        <v>3</v>
      </c>
      <c r="G110" s="70">
        <f t="shared" si="3"/>
        <v>9</v>
      </c>
    </row>
    <row r="111" spans="1:7" x14ac:dyDescent="0.2">
      <c r="A111" s="70" t="s">
        <v>82</v>
      </c>
      <c r="B111" s="70" t="s">
        <v>81</v>
      </c>
      <c r="C111" s="70" t="s">
        <v>80</v>
      </c>
      <c r="D111" s="70">
        <v>0</v>
      </c>
      <c r="E111" s="70">
        <v>3</v>
      </c>
      <c r="F111" s="70">
        <v>1</v>
      </c>
      <c r="G111" s="70">
        <f t="shared" si="3"/>
        <v>4</v>
      </c>
    </row>
    <row r="112" spans="1:7" x14ac:dyDescent="0.2">
      <c r="A112" s="70" t="s">
        <v>128</v>
      </c>
      <c r="B112" s="70" t="s">
        <v>127</v>
      </c>
      <c r="C112" s="70" t="s">
        <v>27</v>
      </c>
      <c r="D112" s="70">
        <v>1</v>
      </c>
      <c r="E112" s="70">
        <v>1</v>
      </c>
      <c r="F112" s="70">
        <v>1</v>
      </c>
      <c r="G112" s="70">
        <f t="shared" si="3"/>
        <v>3</v>
      </c>
    </row>
    <row r="113" spans="1:7" ht="25.5" x14ac:dyDescent="0.2">
      <c r="A113" s="70" t="s">
        <v>34</v>
      </c>
      <c r="B113" s="70" t="s">
        <v>33</v>
      </c>
      <c r="C113" s="70" t="s">
        <v>32</v>
      </c>
      <c r="D113" s="70">
        <v>0</v>
      </c>
      <c r="E113" s="70">
        <v>1</v>
      </c>
      <c r="F113" s="70">
        <v>2</v>
      </c>
      <c r="G113" s="70">
        <f t="shared" si="3"/>
        <v>3</v>
      </c>
    </row>
    <row r="114" spans="1:7" x14ac:dyDescent="0.2">
      <c r="A114" s="70" t="s">
        <v>79</v>
      </c>
      <c r="B114" s="70" t="s">
        <v>78</v>
      </c>
      <c r="C114" s="70" t="s">
        <v>77</v>
      </c>
      <c r="D114" s="70">
        <v>0</v>
      </c>
      <c r="E114" s="70">
        <v>0</v>
      </c>
      <c r="F114" s="70">
        <v>0</v>
      </c>
      <c r="G114" s="70">
        <f t="shared" si="3"/>
        <v>0</v>
      </c>
    </row>
    <row r="115" spans="1:7" x14ac:dyDescent="0.2">
      <c r="A115" s="70" t="s">
        <v>54</v>
      </c>
      <c r="B115" s="70" t="s">
        <v>53</v>
      </c>
      <c r="C115" s="70" t="s">
        <v>52</v>
      </c>
      <c r="D115" s="70">
        <v>0</v>
      </c>
      <c r="E115" s="70">
        <v>0</v>
      </c>
      <c r="F115" s="70">
        <v>0</v>
      </c>
      <c r="G115" s="70">
        <f t="shared" si="3"/>
        <v>0</v>
      </c>
    </row>
    <row r="116" spans="1:7" x14ac:dyDescent="0.2">
      <c r="G116" s="70">
        <f>SUM(G2:G115)</f>
        <v>1048</v>
      </c>
    </row>
  </sheetData>
  <autoFilter ref="A1:G116">
    <filterColumn colId="2">
      <filters blank="1">
        <filter val="人事主任"/>
        <filter val="小學行政"/>
        <filter val="主任教官"/>
        <filter val="主任輔導"/>
        <filter val="幼保召集"/>
        <filter val="生輔組長"/>
        <filter val="美術班組長"/>
        <filter val="音樂班組長"/>
        <filter val="兼任行政"/>
        <filter val="校牧"/>
        <filter val="校長室秘書"/>
        <filter val="訓育組長"/>
        <filter val="專任教師"/>
        <filter val="組長"/>
        <filter val="設備組長"/>
        <filter val="註冊組長"/>
        <filter val="資訊組長"/>
        <filter val="圖書館組長"/>
        <filter val="實研組長"/>
        <filter val="輔導教師"/>
        <filter val="學務主任"/>
        <filter val="橄欖球教練"/>
        <filter val="總務主任"/>
        <filter val="體衛組長"/>
      </filters>
    </filterColumn>
  </autoFilter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78"/>
  <sheetViews>
    <sheetView topLeftCell="A125" workbookViewId="0">
      <selection activeCell="G26" sqref="G26"/>
    </sheetView>
  </sheetViews>
  <sheetFormatPr defaultRowHeight="12.75" x14ac:dyDescent="0.2"/>
  <cols>
    <col min="1" max="7" width="9.140625" style="1"/>
  </cols>
  <sheetData>
    <row r="1" spans="1:7" s="1" customFormat="1" ht="14.25" x14ac:dyDescent="0.25">
      <c r="A1" s="1" t="s">
        <v>316</v>
      </c>
      <c r="B1" s="1" t="s">
        <v>315</v>
      </c>
      <c r="C1" s="1" t="s">
        <v>314</v>
      </c>
      <c r="D1" s="4" t="s">
        <v>313</v>
      </c>
      <c r="E1" s="4" t="s">
        <v>312</v>
      </c>
      <c r="F1" s="4" t="s">
        <v>462</v>
      </c>
      <c r="G1" s="4" t="s">
        <v>311</v>
      </c>
    </row>
    <row r="2" spans="1:7" s="1" customFormat="1" x14ac:dyDescent="0.2">
      <c r="A2" s="1" t="s">
        <v>310</v>
      </c>
      <c r="B2" s="1" t="s">
        <v>309</v>
      </c>
      <c r="C2" s="1" t="s">
        <v>12</v>
      </c>
      <c r="D2" s="1">
        <v>4</v>
      </c>
      <c r="E2" s="1">
        <v>3</v>
      </c>
      <c r="F2" s="1">
        <v>2</v>
      </c>
      <c r="G2" s="1">
        <f t="shared" ref="G2:G32" si="0">SUM(D2:F2)</f>
        <v>9</v>
      </c>
    </row>
    <row r="3" spans="1:7" s="1" customFormat="1" x14ac:dyDescent="0.2">
      <c r="A3" s="1" t="s">
        <v>308</v>
      </c>
      <c r="B3" s="1" t="s">
        <v>307</v>
      </c>
      <c r="C3" s="1" t="s">
        <v>112</v>
      </c>
      <c r="D3" s="1">
        <v>4</v>
      </c>
      <c r="E3" s="1">
        <v>2</v>
      </c>
      <c r="F3" s="1">
        <v>3</v>
      </c>
      <c r="G3" s="1">
        <f t="shared" si="0"/>
        <v>9</v>
      </c>
    </row>
    <row r="4" spans="1:7" s="1" customFormat="1" x14ac:dyDescent="0.2">
      <c r="A4" s="1" t="s">
        <v>305</v>
      </c>
      <c r="B4" s="1" t="s">
        <v>304</v>
      </c>
      <c r="C4" s="1" t="s">
        <v>47</v>
      </c>
      <c r="D4" s="1">
        <v>3</v>
      </c>
      <c r="E4" s="1">
        <v>3</v>
      </c>
      <c r="F4" s="1">
        <v>2</v>
      </c>
      <c r="G4" s="1">
        <f t="shared" si="0"/>
        <v>8</v>
      </c>
    </row>
    <row r="5" spans="1:7" s="1" customFormat="1" x14ac:dyDescent="0.2">
      <c r="A5" s="1" t="s">
        <v>302</v>
      </c>
      <c r="B5" s="1" t="s">
        <v>301</v>
      </c>
      <c r="C5" s="1" t="s">
        <v>35</v>
      </c>
      <c r="D5" s="1">
        <v>3</v>
      </c>
      <c r="E5" s="1">
        <v>3</v>
      </c>
      <c r="F5" s="1">
        <v>3</v>
      </c>
      <c r="G5" s="1">
        <f t="shared" si="0"/>
        <v>9</v>
      </c>
    </row>
    <row r="6" spans="1:7" s="1" customFormat="1" x14ac:dyDescent="0.2">
      <c r="A6" s="1" t="s">
        <v>299</v>
      </c>
      <c r="B6" s="1" t="s">
        <v>298</v>
      </c>
      <c r="C6" s="1" t="s">
        <v>47</v>
      </c>
      <c r="D6" s="1">
        <v>4</v>
      </c>
      <c r="E6" s="1">
        <v>3</v>
      </c>
      <c r="F6" s="1">
        <v>3</v>
      </c>
      <c r="G6" s="1">
        <f t="shared" si="0"/>
        <v>10</v>
      </c>
    </row>
    <row r="7" spans="1:7" s="1" customFormat="1" x14ac:dyDescent="0.2">
      <c r="A7" s="1" t="s">
        <v>296</v>
      </c>
      <c r="B7" s="1" t="s">
        <v>295</v>
      </c>
      <c r="C7" s="1" t="s">
        <v>183</v>
      </c>
      <c r="D7" s="1">
        <v>1</v>
      </c>
      <c r="E7" s="1">
        <v>4</v>
      </c>
      <c r="F7" s="1">
        <v>3</v>
      </c>
      <c r="G7" s="1">
        <f t="shared" si="0"/>
        <v>8</v>
      </c>
    </row>
    <row r="8" spans="1:7" s="1" customFormat="1" ht="25.5" x14ac:dyDescent="0.2">
      <c r="A8" s="1" t="s">
        <v>294</v>
      </c>
      <c r="B8" s="1" t="s">
        <v>293</v>
      </c>
      <c r="C8" s="1" t="s">
        <v>91</v>
      </c>
      <c r="D8" s="1">
        <v>3</v>
      </c>
      <c r="E8" s="1">
        <v>3</v>
      </c>
      <c r="F8" s="1">
        <v>4</v>
      </c>
      <c r="G8" s="1">
        <f t="shared" si="0"/>
        <v>10</v>
      </c>
    </row>
    <row r="9" spans="1:7" s="1" customFormat="1" x14ac:dyDescent="0.2">
      <c r="A9" s="1" t="s">
        <v>291</v>
      </c>
      <c r="B9" s="1" t="s">
        <v>290</v>
      </c>
      <c r="C9" s="1" t="s">
        <v>35</v>
      </c>
      <c r="D9" s="1">
        <v>5</v>
      </c>
      <c r="E9" s="1">
        <v>3</v>
      </c>
      <c r="F9" s="1">
        <v>5</v>
      </c>
      <c r="G9" s="1">
        <f t="shared" si="0"/>
        <v>13</v>
      </c>
    </row>
    <row r="10" spans="1:7" s="1" customFormat="1" x14ac:dyDescent="0.2">
      <c r="A10" s="1" t="s">
        <v>288</v>
      </c>
      <c r="B10" s="1" t="s">
        <v>287</v>
      </c>
      <c r="C10" s="1" t="s">
        <v>35</v>
      </c>
      <c r="D10" s="1">
        <v>5</v>
      </c>
      <c r="E10" s="1">
        <v>4</v>
      </c>
      <c r="F10" s="1">
        <v>3</v>
      </c>
      <c r="G10" s="1">
        <f t="shared" si="0"/>
        <v>12</v>
      </c>
    </row>
    <row r="11" spans="1:7" x14ac:dyDescent="0.2">
      <c r="A11" s="1" t="s">
        <v>285</v>
      </c>
      <c r="B11" s="1" t="s">
        <v>284</v>
      </c>
      <c r="C11" s="1" t="s">
        <v>112</v>
      </c>
      <c r="D11" s="1">
        <v>4</v>
      </c>
      <c r="E11" s="1">
        <v>2</v>
      </c>
      <c r="F11" s="1">
        <v>4</v>
      </c>
      <c r="G11" s="1">
        <f t="shared" si="0"/>
        <v>10</v>
      </c>
    </row>
    <row r="12" spans="1:7" x14ac:dyDescent="0.2">
      <c r="A12" s="1" t="s">
        <v>282</v>
      </c>
      <c r="B12" s="1" t="s">
        <v>281</v>
      </c>
      <c r="C12" s="1" t="s">
        <v>112</v>
      </c>
      <c r="D12" s="1">
        <v>2</v>
      </c>
      <c r="E12" s="1">
        <v>4</v>
      </c>
      <c r="F12" s="1">
        <v>3</v>
      </c>
      <c r="G12" s="1">
        <f t="shared" si="0"/>
        <v>9</v>
      </c>
    </row>
    <row r="13" spans="1:7" ht="25.5" x14ac:dyDescent="0.2">
      <c r="A13" s="1" t="s">
        <v>279</v>
      </c>
      <c r="B13" s="1" t="s">
        <v>278</v>
      </c>
      <c r="C13" s="1" t="s">
        <v>91</v>
      </c>
      <c r="D13" s="1">
        <v>2</v>
      </c>
      <c r="E13" s="1">
        <v>3</v>
      </c>
      <c r="F13" s="1">
        <v>3</v>
      </c>
      <c r="G13" s="1">
        <f t="shared" si="0"/>
        <v>8</v>
      </c>
    </row>
    <row r="14" spans="1:7" x14ac:dyDescent="0.2">
      <c r="A14" s="1" t="s">
        <v>276</v>
      </c>
      <c r="B14" s="1" t="s">
        <v>275</v>
      </c>
      <c r="C14" s="1" t="s">
        <v>35</v>
      </c>
      <c r="D14" s="1">
        <v>4</v>
      </c>
      <c r="E14" s="1">
        <v>5</v>
      </c>
      <c r="F14" s="1">
        <v>5</v>
      </c>
      <c r="G14" s="1">
        <f t="shared" si="0"/>
        <v>14</v>
      </c>
    </row>
    <row r="15" spans="1:7" ht="25.5" x14ac:dyDescent="0.2">
      <c r="A15" s="1" t="s">
        <v>273</v>
      </c>
      <c r="B15" s="1" t="s">
        <v>272</v>
      </c>
      <c r="C15" s="1" t="s">
        <v>91</v>
      </c>
      <c r="D15" s="1">
        <v>3</v>
      </c>
      <c r="E15" s="1">
        <v>4</v>
      </c>
      <c r="F15" s="1">
        <v>5</v>
      </c>
      <c r="G15" s="1">
        <f t="shared" si="0"/>
        <v>12</v>
      </c>
    </row>
    <row r="16" spans="1:7" x14ac:dyDescent="0.2">
      <c r="A16" s="1" t="s">
        <v>270</v>
      </c>
      <c r="B16" s="1" t="s">
        <v>269</v>
      </c>
      <c r="C16" s="1" t="s">
        <v>112</v>
      </c>
      <c r="D16" s="1">
        <v>4</v>
      </c>
      <c r="E16" s="1">
        <v>4</v>
      </c>
      <c r="F16" s="1">
        <v>2</v>
      </c>
      <c r="G16" s="1">
        <f t="shared" si="0"/>
        <v>10</v>
      </c>
    </row>
    <row r="17" spans="1:7" x14ac:dyDescent="0.2">
      <c r="A17" s="1" t="s">
        <v>267</v>
      </c>
      <c r="B17" s="1" t="s">
        <v>266</v>
      </c>
      <c r="C17" s="1" t="s">
        <v>47</v>
      </c>
      <c r="D17" s="1">
        <v>3</v>
      </c>
      <c r="E17" s="1">
        <v>5</v>
      </c>
      <c r="F17" s="1">
        <v>5</v>
      </c>
      <c r="G17" s="1">
        <f t="shared" si="0"/>
        <v>13</v>
      </c>
    </row>
    <row r="18" spans="1:7" x14ac:dyDescent="0.2">
      <c r="A18" s="1" t="s">
        <v>264</v>
      </c>
      <c r="B18" s="1" t="s">
        <v>263</v>
      </c>
      <c r="C18" s="1" t="s">
        <v>35</v>
      </c>
      <c r="D18" s="1">
        <v>3</v>
      </c>
      <c r="E18" s="1">
        <v>2</v>
      </c>
      <c r="F18" s="1">
        <v>3</v>
      </c>
      <c r="G18" s="1">
        <f t="shared" si="0"/>
        <v>8</v>
      </c>
    </row>
    <row r="19" spans="1:7" x14ac:dyDescent="0.2">
      <c r="A19" s="1" t="s">
        <v>261</v>
      </c>
      <c r="B19" s="1" t="s">
        <v>260</v>
      </c>
      <c r="C19" s="1" t="s">
        <v>47</v>
      </c>
      <c r="D19" s="1">
        <v>4</v>
      </c>
      <c r="E19" s="1">
        <v>2</v>
      </c>
      <c r="F19" s="1">
        <v>3</v>
      </c>
      <c r="G19" s="1">
        <f t="shared" si="0"/>
        <v>9</v>
      </c>
    </row>
    <row r="20" spans="1:7" x14ac:dyDescent="0.2">
      <c r="A20" s="1" t="s">
        <v>258</v>
      </c>
      <c r="B20" s="1" t="s">
        <v>257</v>
      </c>
      <c r="C20" s="1" t="s">
        <v>47</v>
      </c>
      <c r="D20" s="1">
        <v>4</v>
      </c>
      <c r="E20" s="1">
        <v>3</v>
      </c>
      <c r="F20" s="1">
        <v>5</v>
      </c>
      <c r="G20" s="1">
        <f t="shared" si="0"/>
        <v>12</v>
      </c>
    </row>
    <row r="21" spans="1:7" x14ac:dyDescent="0.2">
      <c r="A21" s="1" t="s">
        <v>255</v>
      </c>
      <c r="B21" s="1" t="s">
        <v>254</v>
      </c>
      <c r="C21" s="1" t="s">
        <v>112</v>
      </c>
      <c r="D21" s="1">
        <v>4</v>
      </c>
      <c r="E21" s="1">
        <v>4</v>
      </c>
      <c r="F21" s="1">
        <v>3</v>
      </c>
      <c r="G21" s="1">
        <f t="shared" si="0"/>
        <v>11</v>
      </c>
    </row>
    <row r="22" spans="1:7" x14ac:dyDescent="0.2">
      <c r="A22" s="1" t="s">
        <v>252</v>
      </c>
      <c r="B22" s="1" t="s">
        <v>251</v>
      </c>
      <c r="C22" s="1" t="s">
        <v>35</v>
      </c>
      <c r="D22" s="1">
        <v>5</v>
      </c>
      <c r="E22" s="1">
        <v>4</v>
      </c>
      <c r="F22" s="1">
        <v>3</v>
      </c>
      <c r="G22" s="1">
        <f t="shared" si="0"/>
        <v>12</v>
      </c>
    </row>
    <row r="23" spans="1:7" x14ac:dyDescent="0.2">
      <c r="A23" s="1" t="s">
        <v>249</v>
      </c>
      <c r="B23" s="1" t="s">
        <v>248</v>
      </c>
      <c r="C23" s="1" t="s">
        <v>77</v>
      </c>
      <c r="D23" s="1">
        <v>4</v>
      </c>
      <c r="E23" s="1">
        <v>5</v>
      </c>
      <c r="F23" s="1">
        <v>2</v>
      </c>
      <c r="G23" s="1">
        <f t="shared" si="0"/>
        <v>11</v>
      </c>
    </row>
    <row r="24" spans="1:7" x14ac:dyDescent="0.2">
      <c r="A24" s="1" t="s">
        <v>247</v>
      </c>
      <c r="B24" s="1" t="s">
        <v>246</v>
      </c>
      <c r="C24" s="1" t="s">
        <v>77</v>
      </c>
      <c r="D24" s="1">
        <v>4</v>
      </c>
      <c r="E24" s="1">
        <v>4</v>
      </c>
      <c r="F24" s="1">
        <v>4</v>
      </c>
      <c r="G24" s="1">
        <f t="shared" si="0"/>
        <v>12</v>
      </c>
    </row>
    <row r="25" spans="1:7" x14ac:dyDescent="0.2">
      <c r="A25" s="1" t="s">
        <v>245</v>
      </c>
      <c r="B25" s="1" t="s">
        <v>244</v>
      </c>
      <c r="C25" s="1" t="s">
        <v>35</v>
      </c>
      <c r="D25" s="1">
        <v>3</v>
      </c>
      <c r="E25" s="1">
        <v>3</v>
      </c>
      <c r="F25" s="1">
        <v>5</v>
      </c>
      <c r="G25" s="1">
        <f t="shared" si="0"/>
        <v>11</v>
      </c>
    </row>
    <row r="26" spans="1:7" x14ac:dyDescent="0.2">
      <c r="A26" s="1" t="s">
        <v>242</v>
      </c>
      <c r="B26" s="1" t="s">
        <v>241</v>
      </c>
      <c r="C26" s="1" t="s">
        <v>77</v>
      </c>
      <c r="D26" s="1">
        <v>4</v>
      </c>
      <c r="E26" s="1">
        <v>4</v>
      </c>
      <c r="F26" s="1">
        <v>3</v>
      </c>
      <c r="G26" s="1">
        <f t="shared" si="0"/>
        <v>11</v>
      </c>
    </row>
    <row r="27" spans="1:7" x14ac:dyDescent="0.2">
      <c r="A27" s="1" t="s">
        <v>240</v>
      </c>
      <c r="B27" s="1" t="s">
        <v>239</v>
      </c>
      <c r="C27" s="1" t="s">
        <v>47</v>
      </c>
      <c r="D27" s="1">
        <v>3</v>
      </c>
      <c r="E27" s="1">
        <v>3</v>
      </c>
      <c r="F27" s="1">
        <v>3</v>
      </c>
      <c r="G27" s="1">
        <f t="shared" si="0"/>
        <v>9</v>
      </c>
    </row>
    <row r="28" spans="1:7" x14ac:dyDescent="0.2">
      <c r="A28" s="1" t="s">
        <v>237</v>
      </c>
      <c r="B28" s="1" t="s">
        <v>236</v>
      </c>
      <c r="C28" s="1" t="s">
        <v>47</v>
      </c>
      <c r="D28" s="1">
        <v>2</v>
      </c>
      <c r="E28" s="1">
        <v>3</v>
      </c>
      <c r="F28" s="1">
        <v>4</v>
      </c>
      <c r="G28" s="1">
        <f t="shared" si="0"/>
        <v>9</v>
      </c>
    </row>
    <row r="29" spans="1:7" x14ac:dyDescent="0.2">
      <c r="A29" s="1" t="s">
        <v>234</v>
      </c>
      <c r="B29" s="1" t="s">
        <v>233</v>
      </c>
      <c r="C29" s="1" t="s">
        <v>47</v>
      </c>
      <c r="D29" s="1">
        <v>3</v>
      </c>
      <c r="E29" s="1">
        <v>4</v>
      </c>
      <c r="F29" s="1">
        <v>3</v>
      </c>
      <c r="G29" s="1">
        <f t="shared" si="0"/>
        <v>10</v>
      </c>
    </row>
    <row r="30" spans="1:7" x14ac:dyDescent="0.2">
      <c r="A30" s="1" t="s">
        <v>231</v>
      </c>
      <c r="B30" s="1" t="s">
        <v>230</v>
      </c>
      <c r="C30" s="1" t="s">
        <v>47</v>
      </c>
      <c r="D30" s="1">
        <v>5</v>
      </c>
      <c r="E30" s="1">
        <v>3</v>
      </c>
      <c r="F30" s="1">
        <v>3</v>
      </c>
      <c r="G30" s="1">
        <f t="shared" si="0"/>
        <v>11</v>
      </c>
    </row>
    <row r="31" spans="1:7" x14ac:dyDescent="0.2">
      <c r="A31" s="1" t="s">
        <v>228</v>
      </c>
      <c r="B31" s="1" t="s">
        <v>227</v>
      </c>
      <c r="C31" s="1" t="s">
        <v>35</v>
      </c>
      <c r="D31" s="1">
        <v>4</v>
      </c>
      <c r="E31" s="1">
        <v>3.5</v>
      </c>
      <c r="F31" s="1">
        <v>2</v>
      </c>
      <c r="G31" s="1">
        <f t="shared" si="0"/>
        <v>9.5</v>
      </c>
    </row>
    <row r="32" spans="1:7" x14ac:dyDescent="0.2">
      <c r="A32" s="1" t="s">
        <v>225</v>
      </c>
      <c r="B32" s="1" t="s">
        <v>224</v>
      </c>
      <c r="C32" s="1" t="s">
        <v>112</v>
      </c>
      <c r="D32" s="1">
        <v>4.5</v>
      </c>
      <c r="E32" s="1">
        <v>5</v>
      </c>
      <c r="F32" s="1">
        <v>5</v>
      </c>
      <c r="G32" s="1">
        <f t="shared" si="0"/>
        <v>14.5</v>
      </c>
    </row>
    <row r="33" spans="1:7" ht="25.5" x14ac:dyDescent="0.2">
      <c r="A33" s="1" t="s">
        <v>222</v>
      </c>
      <c r="B33" s="1" t="s">
        <v>221</v>
      </c>
      <c r="C33" s="1" t="s">
        <v>91</v>
      </c>
      <c r="D33" s="1">
        <v>3</v>
      </c>
      <c r="E33" s="1">
        <v>4</v>
      </c>
      <c r="F33" s="1">
        <v>4</v>
      </c>
      <c r="G33" s="1">
        <f t="shared" ref="G33:G64" si="1">SUM(D33:F33)</f>
        <v>11</v>
      </c>
    </row>
    <row r="34" spans="1:7" x14ac:dyDescent="0.2">
      <c r="A34" s="1" t="s">
        <v>219</v>
      </c>
      <c r="B34" s="1" t="s">
        <v>218</v>
      </c>
      <c r="C34" s="1" t="s">
        <v>12</v>
      </c>
      <c r="D34" s="1">
        <v>3</v>
      </c>
      <c r="E34" s="1">
        <v>3</v>
      </c>
      <c r="F34" s="1">
        <v>3</v>
      </c>
      <c r="G34" s="1">
        <f t="shared" si="1"/>
        <v>9</v>
      </c>
    </row>
    <row r="35" spans="1:7" x14ac:dyDescent="0.2">
      <c r="A35" s="1" t="s">
        <v>217</v>
      </c>
      <c r="B35" s="1" t="s">
        <v>216</v>
      </c>
      <c r="C35" s="1" t="s">
        <v>77</v>
      </c>
      <c r="D35" s="1">
        <v>3</v>
      </c>
      <c r="E35" s="1">
        <v>1</v>
      </c>
      <c r="F35" s="1">
        <v>3</v>
      </c>
      <c r="G35" s="1">
        <f t="shared" si="1"/>
        <v>7</v>
      </c>
    </row>
    <row r="36" spans="1:7" x14ac:dyDescent="0.2">
      <c r="A36" s="1" t="s">
        <v>215</v>
      </c>
      <c r="B36" s="1" t="s">
        <v>214</v>
      </c>
      <c r="C36" s="1" t="s">
        <v>35</v>
      </c>
      <c r="D36" s="1">
        <v>3.5</v>
      </c>
      <c r="E36" s="1">
        <v>4</v>
      </c>
      <c r="F36" s="1">
        <v>3</v>
      </c>
      <c r="G36" s="1">
        <f t="shared" si="1"/>
        <v>10.5</v>
      </c>
    </row>
    <row r="37" spans="1:7" x14ac:dyDescent="0.2">
      <c r="A37" s="1" t="s">
        <v>212</v>
      </c>
      <c r="B37" s="1" t="s">
        <v>211</v>
      </c>
      <c r="C37" s="1" t="s">
        <v>112</v>
      </c>
      <c r="D37" s="1">
        <v>5</v>
      </c>
      <c r="E37" s="1">
        <v>4.5</v>
      </c>
      <c r="F37" s="1">
        <v>4</v>
      </c>
      <c r="G37" s="1">
        <f t="shared" si="1"/>
        <v>13.5</v>
      </c>
    </row>
    <row r="38" spans="1:7" x14ac:dyDescent="0.2">
      <c r="A38" s="1" t="s">
        <v>209</v>
      </c>
      <c r="B38" s="1" t="s">
        <v>208</v>
      </c>
      <c r="C38" s="1" t="s">
        <v>77</v>
      </c>
      <c r="D38" s="1">
        <v>4</v>
      </c>
      <c r="E38" s="1">
        <v>4</v>
      </c>
      <c r="F38" s="1">
        <v>3</v>
      </c>
      <c r="G38" s="1">
        <f t="shared" si="1"/>
        <v>11</v>
      </c>
    </row>
    <row r="39" spans="1:7" x14ac:dyDescent="0.2">
      <c r="A39" s="1" t="s">
        <v>207</v>
      </c>
      <c r="B39" s="1" t="s">
        <v>206</v>
      </c>
      <c r="C39" s="1" t="s">
        <v>12</v>
      </c>
      <c r="D39" s="1">
        <v>4</v>
      </c>
      <c r="E39" s="1">
        <v>1</v>
      </c>
      <c r="F39" s="1">
        <v>3</v>
      </c>
      <c r="G39" s="1">
        <f t="shared" si="1"/>
        <v>8</v>
      </c>
    </row>
    <row r="40" spans="1:7" x14ac:dyDescent="0.2">
      <c r="A40" s="1" t="s">
        <v>205</v>
      </c>
      <c r="B40" s="1" t="s">
        <v>204</v>
      </c>
      <c r="C40" s="1" t="s">
        <v>203</v>
      </c>
      <c r="D40" s="1">
        <v>3</v>
      </c>
      <c r="E40" s="1">
        <v>3</v>
      </c>
      <c r="F40" s="1">
        <v>2</v>
      </c>
      <c r="G40" s="1">
        <f t="shared" si="1"/>
        <v>8</v>
      </c>
    </row>
    <row r="41" spans="1:7" x14ac:dyDescent="0.2">
      <c r="A41" s="1" t="s">
        <v>202</v>
      </c>
      <c r="B41" s="1" t="s">
        <v>201</v>
      </c>
      <c r="C41" s="1" t="s">
        <v>112</v>
      </c>
      <c r="D41" s="1">
        <v>2</v>
      </c>
      <c r="E41" s="1">
        <v>4</v>
      </c>
      <c r="F41" s="1">
        <v>3</v>
      </c>
      <c r="G41" s="1">
        <f t="shared" si="1"/>
        <v>9</v>
      </c>
    </row>
    <row r="42" spans="1:7" x14ac:dyDescent="0.2">
      <c r="A42" s="1" t="s">
        <v>199</v>
      </c>
      <c r="B42" s="1" t="s">
        <v>198</v>
      </c>
      <c r="C42" s="1" t="s">
        <v>52</v>
      </c>
      <c r="D42" s="1">
        <v>2</v>
      </c>
      <c r="E42" s="1">
        <v>1</v>
      </c>
      <c r="F42" s="1">
        <v>2</v>
      </c>
      <c r="G42" s="1">
        <f t="shared" si="1"/>
        <v>5</v>
      </c>
    </row>
    <row r="43" spans="1:7" x14ac:dyDescent="0.2">
      <c r="A43" s="1" t="s">
        <v>197</v>
      </c>
      <c r="B43" s="1" t="s">
        <v>196</v>
      </c>
      <c r="C43" s="1" t="s">
        <v>77</v>
      </c>
      <c r="D43" s="1">
        <v>4</v>
      </c>
      <c r="E43" s="1">
        <v>5</v>
      </c>
      <c r="F43" s="1">
        <v>2</v>
      </c>
      <c r="G43" s="1">
        <f t="shared" si="1"/>
        <v>11</v>
      </c>
    </row>
    <row r="44" spans="1:7" x14ac:dyDescent="0.2">
      <c r="A44" s="1" t="s">
        <v>195</v>
      </c>
      <c r="B44" s="1" t="s">
        <v>194</v>
      </c>
      <c r="C44" s="1" t="s">
        <v>35</v>
      </c>
      <c r="D44" s="1">
        <v>5</v>
      </c>
      <c r="E44" s="1">
        <v>6</v>
      </c>
      <c r="F44" s="1">
        <v>1</v>
      </c>
      <c r="G44" s="1">
        <f t="shared" si="1"/>
        <v>12</v>
      </c>
    </row>
    <row r="45" spans="1:7" x14ac:dyDescent="0.2">
      <c r="A45" s="1" t="s">
        <v>192</v>
      </c>
      <c r="B45" s="1" t="s">
        <v>191</v>
      </c>
      <c r="C45" s="1" t="s">
        <v>77</v>
      </c>
      <c r="D45" s="1">
        <v>3</v>
      </c>
      <c r="E45" s="1">
        <v>5</v>
      </c>
      <c r="F45" s="1">
        <v>3</v>
      </c>
      <c r="G45" s="1">
        <f t="shared" si="1"/>
        <v>11</v>
      </c>
    </row>
    <row r="46" spans="1:7" x14ac:dyDescent="0.2">
      <c r="A46" s="1" t="s">
        <v>190</v>
      </c>
      <c r="B46" s="1" t="s">
        <v>189</v>
      </c>
      <c r="C46" s="1" t="s">
        <v>77</v>
      </c>
      <c r="D46" s="1">
        <v>3</v>
      </c>
      <c r="E46" s="1">
        <v>6</v>
      </c>
      <c r="F46" s="1">
        <v>2</v>
      </c>
      <c r="G46" s="1">
        <f t="shared" si="1"/>
        <v>11</v>
      </c>
    </row>
    <row r="47" spans="1:7" x14ac:dyDescent="0.2">
      <c r="A47" s="1" t="s">
        <v>188</v>
      </c>
      <c r="B47" s="1" t="s">
        <v>187</v>
      </c>
      <c r="C47" s="1" t="s">
        <v>112</v>
      </c>
      <c r="D47" s="1">
        <v>4</v>
      </c>
      <c r="E47" s="1">
        <v>5</v>
      </c>
      <c r="F47" s="1">
        <v>3</v>
      </c>
      <c r="G47" s="1">
        <f t="shared" si="1"/>
        <v>12</v>
      </c>
    </row>
    <row r="48" spans="1:7" x14ac:dyDescent="0.2">
      <c r="A48" s="1" t="s">
        <v>185</v>
      </c>
      <c r="B48" s="1" t="s">
        <v>184</v>
      </c>
      <c r="C48" s="1" t="s">
        <v>183</v>
      </c>
      <c r="D48" s="1">
        <v>3</v>
      </c>
      <c r="E48" s="1">
        <v>2</v>
      </c>
      <c r="F48" s="1">
        <v>0</v>
      </c>
      <c r="G48" s="1">
        <f t="shared" si="1"/>
        <v>5</v>
      </c>
    </row>
    <row r="49" spans="1:7" x14ac:dyDescent="0.2">
      <c r="A49" s="1" t="s">
        <v>182</v>
      </c>
      <c r="B49" s="1" t="s">
        <v>181</v>
      </c>
      <c r="C49" s="1" t="s">
        <v>35</v>
      </c>
      <c r="D49" s="1">
        <v>5</v>
      </c>
      <c r="E49" s="1">
        <v>3</v>
      </c>
      <c r="F49" s="1">
        <v>2</v>
      </c>
      <c r="G49" s="1">
        <f t="shared" si="1"/>
        <v>10</v>
      </c>
    </row>
    <row r="50" spans="1:7" x14ac:dyDescent="0.2">
      <c r="A50" s="1" t="s">
        <v>179</v>
      </c>
      <c r="B50" s="1" t="s">
        <v>178</v>
      </c>
      <c r="C50" s="1" t="s">
        <v>35</v>
      </c>
      <c r="D50" s="1">
        <v>4</v>
      </c>
      <c r="E50" s="1">
        <v>5</v>
      </c>
      <c r="F50" s="1">
        <v>3</v>
      </c>
      <c r="G50" s="1">
        <f t="shared" si="1"/>
        <v>12</v>
      </c>
    </row>
    <row r="51" spans="1:7" x14ac:dyDescent="0.2">
      <c r="A51" s="1" t="s">
        <v>176</v>
      </c>
      <c r="B51" s="1" t="s">
        <v>175</v>
      </c>
      <c r="C51" s="1" t="s">
        <v>174</v>
      </c>
      <c r="D51" s="1">
        <v>1</v>
      </c>
      <c r="E51" s="1">
        <v>2</v>
      </c>
      <c r="F51" s="1">
        <v>2</v>
      </c>
      <c r="G51" s="1">
        <f t="shared" si="1"/>
        <v>5</v>
      </c>
    </row>
    <row r="52" spans="1:7" ht="25.5" x14ac:dyDescent="0.2">
      <c r="A52" s="1" t="s">
        <v>173</v>
      </c>
      <c r="B52" s="1" t="s">
        <v>172</v>
      </c>
      <c r="C52" s="1" t="s">
        <v>91</v>
      </c>
      <c r="D52" s="1">
        <v>2</v>
      </c>
      <c r="E52" s="1">
        <v>5</v>
      </c>
      <c r="F52" s="1">
        <v>3</v>
      </c>
      <c r="G52" s="1">
        <f t="shared" si="1"/>
        <v>10</v>
      </c>
    </row>
    <row r="53" spans="1:7" x14ac:dyDescent="0.2">
      <c r="A53" s="1" t="s">
        <v>171</v>
      </c>
      <c r="B53" s="1" t="s">
        <v>170</v>
      </c>
      <c r="C53" s="1" t="s">
        <v>35</v>
      </c>
      <c r="D53" s="1">
        <v>0</v>
      </c>
      <c r="E53" s="1">
        <v>0</v>
      </c>
      <c r="F53" s="1">
        <v>0</v>
      </c>
      <c r="G53" s="1">
        <f t="shared" si="1"/>
        <v>0</v>
      </c>
    </row>
    <row r="54" spans="1:7" x14ac:dyDescent="0.2">
      <c r="A54" s="1" t="s">
        <v>169</v>
      </c>
      <c r="B54" s="1" t="s">
        <v>168</v>
      </c>
      <c r="C54" s="1" t="s">
        <v>47</v>
      </c>
      <c r="D54" s="1">
        <v>3</v>
      </c>
      <c r="E54" s="1">
        <v>6</v>
      </c>
      <c r="F54" s="1">
        <v>3</v>
      </c>
      <c r="G54" s="1">
        <f t="shared" si="1"/>
        <v>12</v>
      </c>
    </row>
    <row r="55" spans="1:7" x14ac:dyDescent="0.2">
      <c r="A55" s="1" t="s">
        <v>167</v>
      </c>
      <c r="B55" s="1" t="s">
        <v>166</v>
      </c>
      <c r="C55" s="1" t="s">
        <v>165</v>
      </c>
      <c r="D55" s="1">
        <v>2</v>
      </c>
      <c r="E55" s="1">
        <v>1</v>
      </c>
      <c r="F55" s="1">
        <v>1</v>
      </c>
      <c r="G55" s="1">
        <f t="shared" si="1"/>
        <v>4</v>
      </c>
    </row>
    <row r="56" spans="1:7" ht="25.5" x14ac:dyDescent="0.2">
      <c r="A56" s="1" t="s">
        <v>164</v>
      </c>
      <c r="B56" s="1" t="s">
        <v>163</v>
      </c>
      <c r="C56" s="1" t="s">
        <v>91</v>
      </c>
      <c r="D56" s="1">
        <v>3</v>
      </c>
      <c r="E56" s="1">
        <v>4</v>
      </c>
      <c r="F56" s="1">
        <v>3</v>
      </c>
      <c r="G56" s="1">
        <f t="shared" si="1"/>
        <v>10</v>
      </c>
    </row>
    <row r="57" spans="1:7" ht="25.5" x14ac:dyDescent="0.2">
      <c r="A57" s="1" t="s">
        <v>162</v>
      </c>
      <c r="B57" s="1" t="s">
        <v>161</v>
      </c>
      <c r="C57" s="1" t="s">
        <v>91</v>
      </c>
      <c r="D57" s="1">
        <v>3</v>
      </c>
      <c r="E57" s="1">
        <v>4</v>
      </c>
      <c r="F57" s="1">
        <v>2</v>
      </c>
      <c r="G57" s="1">
        <f t="shared" si="1"/>
        <v>9</v>
      </c>
    </row>
    <row r="58" spans="1:7" ht="25.5" x14ac:dyDescent="0.2">
      <c r="A58" s="1" t="s">
        <v>160</v>
      </c>
      <c r="B58" s="1" t="s">
        <v>159</v>
      </c>
      <c r="C58" s="1" t="s">
        <v>91</v>
      </c>
      <c r="D58" s="1">
        <v>3</v>
      </c>
      <c r="E58" s="1">
        <v>4</v>
      </c>
      <c r="F58" s="1">
        <v>2</v>
      </c>
      <c r="G58" s="1">
        <f t="shared" si="1"/>
        <v>9</v>
      </c>
    </row>
    <row r="59" spans="1:7" ht="25.5" hidden="1" x14ac:dyDescent="0.2">
      <c r="A59" s="1" t="s">
        <v>446</v>
      </c>
      <c r="B59" s="42" t="s">
        <v>328</v>
      </c>
      <c r="C59" s="1" t="s">
        <v>380</v>
      </c>
      <c r="D59" s="1">
        <v>3</v>
      </c>
      <c r="E59" s="1">
        <v>2</v>
      </c>
      <c r="F59" s="1">
        <v>0</v>
      </c>
      <c r="G59" s="1">
        <f t="shared" si="1"/>
        <v>5</v>
      </c>
    </row>
    <row r="60" spans="1:7" ht="25.5" hidden="1" x14ac:dyDescent="0.2">
      <c r="A60" s="1" t="s">
        <v>444</v>
      </c>
      <c r="B60" s="42" t="s">
        <v>357</v>
      </c>
      <c r="C60" s="1" t="s">
        <v>380</v>
      </c>
      <c r="D60" s="1">
        <v>0</v>
      </c>
      <c r="E60" s="1">
        <v>2</v>
      </c>
      <c r="F60" s="1">
        <v>0</v>
      </c>
      <c r="G60" s="1">
        <f t="shared" si="1"/>
        <v>2</v>
      </c>
    </row>
    <row r="61" spans="1:7" ht="25.5" hidden="1" x14ac:dyDescent="0.2">
      <c r="A61" s="1" t="s">
        <v>443</v>
      </c>
      <c r="B61" s="42" t="s">
        <v>442</v>
      </c>
      <c r="C61" s="1" t="s">
        <v>380</v>
      </c>
      <c r="D61" s="1">
        <v>0</v>
      </c>
      <c r="E61" s="1">
        <v>3</v>
      </c>
      <c r="F61" s="1">
        <v>0</v>
      </c>
      <c r="G61" s="1">
        <f t="shared" si="1"/>
        <v>3</v>
      </c>
    </row>
    <row r="62" spans="1:7" ht="25.5" x14ac:dyDescent="0.2">
      <c r="A62" s="1" t="s">
        <v>158</v>
      </c>
      <c r="B62" s="1" t="s">
        <v>157</v>
      </c>
      <c r="C62" s="1" t="s">
        <v>91</v>
      </c>
      <c r="D62" s="1">
        <v>3</v>
      </c>
      <c r="E62" s="1">
        <v>4</v>
      </c>
      <c r="F62" s="1">
        <v>2</v>
      </c>
      <c r="G62" s="1">
        <f t="shared" si="1"/>
        <v>9</v>
      </c>
    </row>
    <row r="63" spans="1:7" x14ac:dyDescent="0.2">
      <c r="A63" s="1" t="s">
        <v>156</v>
      </c>
      <c r="B63" s="1" t="s">
        <v>155</v>
      </c>
      <c r="C63" s="1" t="s">
        <v>47</v>
      </c>
      <c r="D63" s="1">
        <v>2</v>
      </c>
      <c r="E63" s="1">
        <v>6</v>
      </c>
      <c r="F63" s="1">
        <v>4</v>
      </c>
      <c r="G63" s="1">
        <f t="shared" si="1"/>
        <v>12</v>
      </c>
    </row>
    <row r="64" spans="1:7" x14ac:dyDescent="0.2">
      <c r="A64" s="1" t="s">
        <v>154</v>
      </c>
      <c r="B64" s="1" t="s">
        <v>153</v>
      </c>
      <c r="C64" s="1" t="s">
        <v>112</v>
      </c>
      <c r="D64" s="1">
        <v>4</v>
      </c>
      <c r="E64" s="1">
        <v>5</v>
      </c>
      <c r="F64" s="1">
        <v>3</v>
      </c>
      <c r="G64" s="1">
        <f t="shared" si="1"/>
        <v>12</v>
      </c>
    </row>
    <row r="65" spans="1:7" x14ac:dyDescent="0.2">
      <c r="A65" s="1" t="s">
        <v>152</v>
      </c>
      <c r="B65" s="1" t="s">
        <v>151</v>
      </c>
      <c r="C65" s="1" t="s">
        <v>150</v>
      </c>
      <c r="D65" s="1">
        <v>2</v>
      </c>
      <c r="E65" s="1">
        <v>1</v>
      </c>
      <c r="F65" s="1">
        <v>2</v>
      </c>
      <c r="G65" s="1">
        <f t="shared" ref="G65:G94" si="2">SUM(D65:F65)</f>
        <v>5</v>
      </c>
    </row>
    <row r="66" spans="1:7" x14ac:dyDescent="0.2">
      <c r="A66" s="1" t="s">
        <v>149</v>
      </c>
      <c r="B66" s="1" t="s">
        <v>148</v>
      </c>
      <c r="C66" s="1" t="s">
        <v>147</v>
      </c>
      <c r="D66" s="1">
        <v>2</v>
      </c>
      <c r="E66" s="1">
        <v>1</v>
      </c>
      <c r="F66" s="1">
        <v>2</v>
      </c>
      <c r="G66" s="1">
        <f t="shared" si="2"/>
        <v>5</v>
      </c>
    </row>
    <row r="67" spans="1:7" x14ac:dyDescent="0.2">
      <c r="A67" s="1" t="s">
        <v>146</v>
      </c>
      <c r="B67" s="1" t="s">
        <v>145</v>
      </c>
      <c r="C67" s="1" t="s">
        <v>47</v>
      </c>
      <c r="D67" s="1">
        <v>1</v>
      </c>
      <c r="E67" s="1">
        <v>2</v>
      </c>
      <c r="F67" s="1">
        <v>5</v>
      </c>
      <c r="G67" s="1">
        <f t="shared" si="2"/>
        <v>8</v>
      </c>
    </row>
    <row r="68" spans="1:7" x14ac:dyDescent="0.2">
      <c r="A68" s="1" t="s">
        <v>144</v>
      </c>
      <c r="B68" s="1" t="s">
        <v>143</v>
      </c>
      <c r="C68" s="1" t="s">
        <v>47</v>
      </c>
      <c r="D68" s="1">
        <v>2</v>
      </c>
      <c r="E68" s="1">
        <v>4</v>
      </c>
      <c r="F68" s="1">
        <v>4</v>
      </c>
      <c r="G68" s="1">
        <f t="shared" si="2"/>
        <v>10</v>
      </c>
    </row>
    <row r="69" spans="1:7" x14ac:dyDescent="0.2">
      <c r="A69" s="1" t="s">
        <v>142</v>
      </c>
      <c r="B69" s="1" t="s">
        <v>141</v>
      </c>
      <c r="C69" s="1" t="s">
        <v>47</v>
      </c>
      <c r="D69" s="1">
        <v>2</v>
      </c>
      <c r="E69" s="1">
        <v>5</v>
      </c>
      <c r="F69" s="1">
        <v>5</v>
      </c>
      <c r="G69" s="1">
        <f t="shared" si="2"/>
        <v>12</v>
      </c>
    </row>
    <row r="70" spans="1:7" x14ac:dyDescent="0.2">
      <c r="A70" s="1" t="s">
        <v>140</v>
      </c>
      <c r="B70" s="1" t="s">
        <v>139</v>
      </c>
      <c r="C70" s="1" t="s">
        <v>47</v>
      </c>
      <c r="D70" s="1">
        <v>4</v>
      </c>
      <c r="E70" s="1">
        <v>3</v>
      </c>
      <c r="F70" s="1">
        <v>3</v>
      </c>
      <c r="G70" s="1">
        <f t="shared" si="2"/>
        <v>10</v>
      </c>
    </row>
    <row r="71" spans="1:7" x14ac:dyDescent="0.2">
      <c r="A71" s="1" t="s">
        <v>138</v>
      </c>
      <c r="B71" s="1" t="s">
        <v>137</v>
      </c>
      <c r="C71" s="1" t="s">
        <v>47</v>
      </c>
      <c r="D71" s="1">
        <v>3</v>
      </c>
      <c r="E71" s="1">
        <v>4</v>
      </c>
      <c r="F71" s="1">
        <v>3</v>
      </c>
      <c r="G71" s="1">
        <f t="shared" si="2"/>
        <v>10</v>
      </c>
    </row>
    <row r="72" spans="1:7" ht="25.5" x14ac:dyDescent="0.2">
      <c r="A72" s="1" t="s">
        <v>136</v>
      </c>
      <c r="B72" s="1" t="s">
        <v>135</v>
      </c>
      <c r="C72" s="1" t="s">
        <v>91</v>
      </c>
      <c r="D72" s="1">
        <v>3</v>
      </c>
      <c r="E72" s="1">
        <v>3</v>
      </c>
      <c r="F72" s="1">
        <v>3</v>
      </c>
      <c r="G72" s="1">
        <f t="shared" si="2"/>
        <v>9</v>
      </c>
    </row>
    <row r="73" spans="1:7" x14ac:dyDescent="0.2">
      <c r="A73" s="1" t="s">
        <v>134</v>
      </c>
      <c r="B73" s="1" t="s">
        <v>133</v>
      </c>
      <c r="C73" s="1" t="s">
        <v>77</v>
      </c>
      <c r="D73" s="1">
        <v>2</v>
      </c>
      <c r="E73" s="1">
        <v>2</v>
      </c>
      <c r="F73" s="1">
        <v>4</v>
      </c>
      <c r="G73" s="1">
        <f t="shared" si="2"/>
        <v>8</v>
      </c>
    </row>
    <row r="74" spans="1:7" ht="25.5" hidden="1" x14ac:dyDescent="0.2">
      <c r="A74" s="1" t="s">
        <v>441</v>
      </c>
      <c r="B74" s="42" t="s">
        <v>440</v>
      </c>
      <c r="C74" s="1" t="s">
        <v>380</v>
      </c>
      <c r="D74" s="1">
        <v>3</v>
      </c>
      <c r="E74" s="1">
        <v>4</v>
      </c>
      <c r="F74" s="1">
        <v>3</v>
      </c>
      <c r="G74" s="1">
        <f t="shared" si="2"/>
        <v>10</v>
      </c>
    </row>
    <row r="75" spans="1:7" ht="25.5" x14ac:dyDescent="0.2">
      <c r="A75" s="1" t="s">
        <v>132</v>
      </c>
      <c r="B75" s="1" t="s">
        <v>131</v>
      </c>
      <c r="C75" s="1" t="s">
        <v>91</v>
      </c>
      <c r="D75" s="1">
        <v>2</v>
      </c>
      <c r="E75" s="1">
        <v>3</v>
      </c>
      <c r="F75" s="1">
        <v>3</v>
      </c>
      <c r="G75" s="1">
        <f t="shared" si="2"/>
        <v>8</v>
      </c>
    </row>
    <row r="76" spans="1:7" x14ac:dyDescent="0.2">
      <c r="A76" s="1" t="s">
        <v>130</v>
      </c>
      <c r="B76" s="1" t="s">
        <v>129</v>
      </c>
      <c r="C76" s="1" t="s">
        <v>2</v>
      </c>
      <c r="D76" s="1">
        <v>2</v>
      </c>
      <c r="E76" s="1">
        <v>2</v>
      </c>
      <c r="F76" s="1">
        <v>4</v>
      </c>
      <c r="G76" s="1">
        <f t="shared" si="2"/>
        <v>8</v>
      </c>
    </row>
    <row r="77" spans="1:7" x14ac:dyDescent="0.2">
      <c r="A77" s="1" t="s">
        <v>128</v>
      </c>
      <c r="B77" s="1" t="s">
        <v>127</v>
      </c>
      <c r="C77" s="1" t="s">
        <v>27</v>
      </c>
      <c r="D77" s="1">
        <v>1</v>
      </c>
      <c r="E77" s="1">
        <v>1</v>
      </c>
      <c r="F77" s="1">
        <v>1</v>
      </c>
      <c r="G77" s="1">
        <f t="shared" si="2"/>
        <v>3</v>
      </c>
    </row>
    <row r="78" spans="1:7" ht="25.5" hidden="1" x14ac:dyDescent="0.2">
      <c r="A78" s="1" t="s">
        <v>645</v>
      </c>
      <c r="B78" s="42" t="s">
        <v>644</v>
      </c>
      <c r="C78" s="1" t="s">
        <v>380</v>
      </c>
      <c r="D78" s="1">
        <v>0</v>
      </c>
      <c r="E78" s="1">
        <v>0</v>
      </c>
      <c r="F78" s="1">
        <v>0</v>
      </c>
      <c r="G78" s="1">
        <f t="shared" si="2"/>
        <v>0</v>
      </c>
    </row>
    <row r="79" spans="1:7" x14ac:dyDescent="0.2">
      <c r="A79" s="1" t="s">
        <v>126</v>
      </c>
      <c r="B79" s="1" t="s">
        <v>125</v>
      </c>
      <c r="C79" s="1" t="s">
        <v>77</v>
      </c>
      <c r="D79" s="1">
        <v>4</v>
      </c>
      <c r="E79" s="1">
        <v>4</v>
      </c>
      <c r="F79" s="1">
        <v>4</v>
      </c>
      <c r="G79" s="1">
        <f t="shared" si="2"/>
        <v>12</v>
      </c>
    </row>
    <row r="80" spans="1:7" x14ac:dyDescent="0.2">
      <c r="A80" s="1" t="s">
        <v>124</v>
      </c>
      <c r="B80" s="1" t="s">
        <v>123</v>
      </c>
      <c r="C80" s="1" t="s">
        <v>77</v>
      </c>
      <c r="D80" s="1">
        <v>6</v>
      </c>
      <c r="E80" s="1">
        <v>3</v>
      </c>
      <c r="F80" s="1">
        <v>3</v>
      </c>
      <c r="G80" s="1">
        <f t="shared" si="2"/>
        <v>12</v>
      </c>
    </row>
    <row r="81" spans="1:7" x14ac:dyDescent="0.2">
      <c r="A81" s="1" t="s">
        <v>122</v>
      </c>
      <c r="B81" s="1" t="s">
        <v>121</v>
      </c>
      <c r="C81" s="1" t="s">
        <v>77</v>
      </c>
      <c r="D81" s="1">
        <v>5</v>
      </c>
      <c r="E81" s="1">
        <v>2</v>
      </c>
      <c r="F81" s="1">
        <v>4</v>
      </c>
      <c r="G81" s="1">
        <f t="shared" si="2"/>
        <v>11</v>
      </c>
    </row>
    <row r="82" spans="1:7" x14ac:dyDescent="0.2">
      <c r="A82" s="1" t="s">
        <v>120</v>
      </c>
      <c r="B82" s="1" t="s">
        <v>119</v>
      </c>
      <c r="C82" s="1" t="s">
        <v>77</v>
      </c>
      <c r="D82" s="1">
        <v>5</v>
      </c>
      <c r="E82" s="1">
        <v>3</v>
      </c>
      <c r="F82" s="1">
        <v>4</v>
      </c>
      <c r="G82" s="1">
        <f t="shared" si="2"/>
        <v>12</v>
      </c>
    </row>
    <row r="83" spans="1:7" x14ac:dyDescent="0.2">
      <c r="A83" s="1" t="s">
        <v>118</v>
      </c>
      <c r="B83" s="1" t="s">
        <v>117</v>
      </c>
      <c r="C83" s="1" t="s">
        <v>77</v>
      </c>
      <c r="D83" s="1">
        <v>6</v>
      </c>
      <c r="E83" s="1">
        <v>5</v>
      </c>
      <c r="F83" s="1">
        <v>5</v>
      </c>
      <c r="G83" s="1">
        <f t="shared" si="2"/>
        <v>16</v>
      </c>
    </row>
    <row r="84" spans="1:7" ht="25.5" hidden="1" x14ac:dyDescent="0.2">
      <c r="A84" s="1" t="s">
        <v>438</v>
      </c>
      <c r="B84" s="42" t="s">
        <v>437</v>
      </c>
      <c r="C84" s="1" t="s">
        <v>380</v>
      </c>
      <c r="D84" s="1">
        <v>0</v>
      </c>
      <c r="E84" s="1">
        <v>4</v>
      </c>
      <c r="F84" s="1">
        <v>0</v>
      </c>
      <c r="G84" s="1">
        <f t="shared" si="2"/>
        <v>4</v>
      </c>
    </row>
    <row r="85" spans="1:7" x14ac:dyDescent="0.2">
      <c r="A85" s="1" t="s">
        <v>116</v>
      </c>
      <c r="B85" s="1" t="s">
        <v>115</v>
      </c>
      <c r="C85" s="1" t="s">
        <v>77</v>
      </c>
      <c r="D85" s="1">
        <v>5</v>
      </c>
      <c r="E85" s="1">
        <v>4</v>
      </c>
      <c r="F85" s="1">
        <v>4</v>
      </c>
      <c r="G85" s="1">
        <f t="shared" si="2"/>
        <v>13</v>
      </c>
    </row>
    <row r="86" spans="1:7" x14ac:dyDescent="0.2">
      <c r="A86" s="1" t="s">
        <v>114</v>
      </c>
      <c r="B86" s="1" t="s">
        <v>113</v>
      </c>
      <c r="C86" s="1" t="s">
        <v>112</v>
      </c>
      <c r="D86" s="1">
        <v>4</v>
      </c>
      <c r="E86" s="1">
        <v>3</v>
      </c>
      <c r="F86" s="1">
        <v>2</v>
      </c>
      <c r="G86" s="1">
        <f t="shared" si="2"/>
        <v>9</v>
      </c>
    </row>
    <row r="87" spans="1:7" x14ac:dyDescent="0.2">
      <c r="A87" s="1" t="s">
        <v>111</v>
      </c>
      <c r="B87" s="1" t="s">
        <v>110</v>
      </c>
      <c r="C87" s="1" t="s">
        <v>12</v>
      </c>
      <c r="D87" s="1">
        <v>5</v>
      </c>
      <c r="E87" s="1">
        <v>5</v>
      </c>
      <c r="F87" s="1">
        <v>3</v>
      </c>
      <c r="G87" s="1">
        <f t="shared" si="2"/>
        <v>13</v>
      </c>
    </row>
    <row r="88" spans="1:7" ht="25.5" x14ac:dyDescent="0.2">
      <c r="A88" s="1" t="s">
        <v>109</v>
      </c>
      <c r="B88" s="1" t="s">
        <v>108</v>
      </c>
      <c r="C88" s="1" t="s">
        <v>91</v>
      </c>
      <c r="D88" s="1">
        <v>3</v>
      </c>
      <c r="E88" s="1">
        <v>4</v>
      </c>
      <c r="F88" s="1">
        <v>4</v>
      </c>
      <c r="G88" s="1">
        <f t="shared" si="2"/>
        <v>11</v>
      </c>
    </row>
    <row r="89" spans="1:7" ht="25.5" x14ac:dyDescent="0.2">
      <c r="A89" s="1" t="s">
        <v>107</v>
      </c>
      <c r="B89" s="1" t="s">
        <v>106</v>
      </c>
      <c r="C89" s="1" t="s">
        <v>105</v>
      </c>
      <c r="D89" s="1">
        <v>2</v>
      </c>
      <c r="E89" s="1">
        <v>4</v>
      </c>
      <c r="F89" s="1">
        <v>2</v>
      </c>
      <c r="G89" s="1">
        <f t="shared" si="2"/>
        <v>8</v>
      </c>
    </row>
    <row r="90" spans="1:7" x14ac:dyDescent="0.2">
      <c r="A90" s="1" t="s">
        <v>104</v>
      </c>
      <c r="B90" s="1" t="s">
        <v>103</v>
      </c>
      <c r="C90" s="1" t="s">
        <v>47</v>
      </c>
      <c r="D90" s="1">
        <v>2</v>
      </c>
      <c r="E90" s="1">
        <v>4</v>
      </c>
      <c r="F90" s="1">
        <v>3</v>
      </c>
      <c r="G90" s="1">
        <f t="shared" si="2"/>
        <v>9</v>
      </c>
    </row>
    <row r="91" spans="1:7" ht="25.5" x14ac:dyDescent="0.2">
      <c r="A91" s="1" t="s">
        <v>102</v>
      </c>
      <c r="B91" s="1" t="s">
        <v>101</v>
      </c>
      <c r="C91" s="1" t="s">
        <v>98</v>
      </c>
      <c r="D91" s="1">
        <v>2</v>
      </c>
      <c r="E91" s="1">
        <v>2</v>
      </c>
      <c r="F91" s="1">
        <v>4</v>
      </c>
      <c r="G91" s="1">
        <f t="shared" si="2"/>
        <v>8</v>
      </c>
    </row>
    <row r="92" spans="1:7" ht="25.5" x14ac:dyDescent="0.2">
      <c r="A92" s="1" t="s">
        <v>100</v>
      </c>
      <c r="B92" s="1" t="s">
        <v>99</v>
      </c>
      <c r="C92" s="1" t="s">
        <v>98</v>
      </c>
      <c r="D92" s="1">
        <v>4</v>
      </c>
      <c r="E92" s="1">
        <v>2</v>
      </c>
      <c r="F92" s="1">
        <v>0</v>
      </c>
      <c r="G92" s="1">
        <f t="shared" si="2"/>
        <v>6</v>
      </c>
    </row>
    <row r="93" spans="1:7" x14ac:dyDescent="0.2">
      <c r="A93" s="1" t="s">
        <v>97</v>
      </c>
      <c r="B93" s="1" t="s">
        <v>96</v>
      </c>
      <c r="C93" s="1" t="s">
        <v>47</v>
      </c>
      <c r="D93" s="1">
        <v>6</v>
      </c>
      <c r="E93" s="1">
        <v>4</v>
      </c>
      <c r="F93" s="1">
        <v>0</v>
      </c>
      <c r="G93" s="1">
        <f t="shared" si="2"/>
        <v>10</v>
      </c>
    </row>
    <row r="94" spans="1:7" x14ac:dyDescent="0.2">
      <c r="A94" s="1" t="s">
        <v>95</v>
      </c>
      <c r="B94" s="1" t="s">
        <v>94</v>
      </c>
      <c r="C94" s="1" t="s">
        <v>77</v>
      </c>
      <c r="D94" s="1">
        <v>2</v>
      </c>
      <c r="E94" s="1">
        <v>4</v>
      </c>
      <c r="F94" s="1">
        <v>0</v>
      </c>
      <c r="G94" s="1">
        <f t="shared" si="2"/>
        <v>6</v>
      </c>
    </row>
    <row r="95" spans="1:7" ht="25.5" x14ac:dyDescent="0.2">
      <c r="A95" s="1" t="s">
        <v>93</v>
      </c>
      <c r="B95" s="1" t="s">
        <v>92</v>
      </c>
      <c r="C95" s="1" t="s">
        <v>91</v>
      </c>
      <c r="D95" s="1">
        <v>2</v>
      </c>
      <c r="E95" s="1">
        <v>4</v>
      </c>
      <c r="F95" s="1">
        <v>4</v>
      </c>
      <c r="G95" s="1">
        <f t="shared" ref="G95:G125" si="3">SUM(D95:F95)</f>
        <v>10</v>
      </c>
    </row>
    <row r="96" spans="1:7" ht="25.5" hidden="1" x14ac:dyDescent="0.2">
      <c r="A96" s="1" t="s">
        <v>436</v>
      </c>
      <c r="B96" s="42" t="s">
        <v>435</v>
      </c>
      <c r="C96" s="1" t="s">
        <v>380</v>
      </c>
      <c r="D96" s="1">
        <v>0</v>
      </c>
      <c r="E96" s="1">
        <v>8</v>
      </c>
      <c r="F96" s="1">
        <v>4</v>
      </c>
      <c r="G96" s="1">
        <f t="shared" si="3"/>
        <v>12</v>
      </c>
    </row>
    <row r="97" spans="1:7" x14ac:dyDescent="0.2">
      <c r="A97" s="1" t="s">
        <v>90</v>
      </c>
      <c r="B97" s="1" t="s">
        <v>89</v>
      </c>
      <c r="C97" s="1" t="s">
        <v>88</v>
      </c>
      <c r="D97" s="1">
        <v>0</v>
      </c>
      <c r="E97" s="1">
        <v>0</v>
      </c>
      <c r="F97" s="1">
        <v>4</v>
      </c>
      <c r="G97" s="1">
        <f t="shared" si="3"/>
        <v>4</v>
      </c>
    </row>
    <row r="98" spans="1:7" x14ac:dyDescent="0.2">
      <c r="A98" s="1" t="s">
        <v>87</v>
      </c>
      <c r="B98" s="1" t="s">
        <v>86</v>
      </c>
      <c r="C98" s="1" t="s">
        <v>85</v>
      </c>
      <c r="D98" s="1">
        <v>5</v>
      </c>
      <c r="E98" s="1">
        <v>0</v>
      </c>
      <c r="F98" s="1">
        <v>1</v>
      </c>
      <c r="G98" s="1">
        <f t="shared" si="3"/>
        <v>6</v>
      </c>
    </row>
    <row r="99" spans="1:7" x14ac:dyDescent="0.2">
      <c r="A99" s="1" t="s">
        <v>84</v>
      </c>
      <c r="B99" s="1" t="s">
        <v>83</v>
      </c>
      <c r="C99" s="1" t="s">
        <v>77</v>
      </c>
      <c r="D99" s="1">
        <v>6</v>
      </c>
      <c r="E99" s="1">
        <v>5</v>
      </c>
      <c r="F99" s="1">
        <v>5</v>
      </c>
      <c r="G99" s="1">
        <f t="shared" si="3"/>
        <v>16</v>
      </c>
    </row>
    <row r="100" spans="1:7" ht="25.5" hidden="1" x14ac:dyDescent="0.2">
      <c r="A100" s="1" t="s">
        <v>434</v>
      </c>
      <c r="B100" s="42" t="s">
        <v>433</v>
      </c>
      <c r="C100" s="1" t="s">
        <v>380</v>
      </c>
      <c r="D100" s="1">
        <v>4</v>
      </c>
      <c r="E100" s="1">
        <v>0</v>
      </c>
      <c r="F100" s="1">
        <v>0</v>
      </c>
      <c r="G100" s="1">
        <f t="shared" si="3"/>
        <v>4</v>
      </c>
    </row>
    <row r="101" spans="1:7" x14ac:dyDescent="0.2">
      <c r="A101" s="1" t="s">
        <v>82</v>
      </c>
      <c r="B101" s="1" t="s">
        <v>81</v>
      </c>
      <c r="C101" s="1" t="s">
        <v>80</v>
      </c>
      <c r="D101" s="1">
        <v>0</v>
      </c>
      <c r="E101" s="1">
        <v>3</v>
      </c>
      <c r="F101" s="1">
        <v>1</v>
      </c>
      <c r="G101" s="1">
        <f t="shared" si="3"/>
        <v>4</v>
      </c>
    </row>
    <row r="102" spans="1:7" x14ac:dyDescent="0.2">
      <c r="A102" s="1" t="s">
        <v>79</v>
      </c>
      <c r="B102" s="1" t="s">
        <v>78</v>
      </c>
      <c r="C102" s="1" t="s">
        <v>77</v>
      </c>
      <c r="D102" s="1">
        <v>0</v>
      </c>
      <c r="E102" s="1">
        <v>0</v>
      </c>
      <c r="F102" s="1">
        <v>0</v>
      </c>
      <c r="G102" s="1">
        <f t="shared" si="3"/>
        <v>0</v>
      </c>
    </row>
    <row r="103" spans="1:7" ht="25.5" hidden="1" x14ac:dyDescent="0.2">
      <c r="A103" s="1" t="s">
        <v>601</v>
      </c>
      <c r="B103" s="42" t="s">
        <v>600</v>
      </c>
      <c r="C103" s="1" t="s">
        <v>380</v>
      </c>
      <c r="D103" s="1">
        <v>0</v>
      </c>
      <c r="E103" s="1">
        <v>0</v>
      </c>
      <c r="F103" s="1">
        <v>0</v>
      </c>
      <c r="G103" s="1">
        <f t="shared" si="3"/>
        <v>0</v>
      </c>
    </row>
    <row r="104" spans="1:7" ht="25.5" hidden="1" x14ac:dyDescent="0.2">
      <c r="A104" s="1" t="s">
        <v>431</v>
      </c>
      <c r="B104" s="42" t="s">
        <v>430</v>
      </c>
      <c r="C104" s="1" t="s">
        <v>380</v>
      </c>
      <c r="D104" s="1">
        <v>8</v>
      </c>
      <c r="E104" s="1">
        <v>0</v>
      </c>
      <c r="F104" s="1">
        <v>0</v>
      </c>
      <c r="G104" s="1">
        <f t="shared" si="3"/>
        <v>8</v>
      </c>
    </row>
    <row r="105" spans="1:7" x14ac:dyDescent="0.2">
      <c r="A105" s="1" t="s">
        <v>76</v>
      </c>
      <c r="B105" s="1" t="s">
        <v>75</v>
      </c>
      <c r="C105" s="1" t="s">
        <v>12</v>
      </c>
      <c r="D105" s="1">
        <v>4</v>
      </c>
      <c r="E105" s="1">
        <v>4</v>
      </c>
      <c r="F105" s="1">
        <v>3</v>
      </c>
      <c r="G105" s="1">
        <f t="shared" si="3"/>
        <v>11</v>
      </c>
    </row>
    <row r="106" spans="1:7" ht="25.5" hidden="1" x14ac:dyDescent="0.2">
      <c r="A106" s="1" t="s">
        <v>594</v>
      </c>
      <c r="B106" s="42" t="s">
        <v>593</v>
      </c>
      <c r="C106" s="1" t="s">
        <v>380</v>
      </c>
      <c r="D106" s="1">
        <v>0</v>
      </c>
      <c r="E106" s="1">
        <v>0</v>
      </c>
      <c r="F106" s="1">
        <v>0</v>
      </c>
      <c r="G106" s="1">
        <f t="shared" si="3"/>
        <v>0</v>
      </c>
    </row>
    <row r="107" spans="1:7" ht="25.5" hidden="1" x14ac:dyDescent="0.2">
      <c r="A107" s="1" t="s">
        <v>429</v>
      </c>
      <c r="B107" s="42" t="s">
        <v>428</v>
      </c>
      <c r="C107" s="1" t="s">
        <v>380</v>
      </c>
      <c r="D107" s="1">
        <v>5</v>
      </c>
      <c r="E107" s="1">
        <v>4</v>
      </c>
      <c r="F107" s="1">
        <v>0</v>
      </c>
      <c r="G107" s="1">
        <f t="shared" si="3"/>
        <v>9</v>
      </c>
    </row>
    <row r="108" spans="1:7" x14ac:dyDescent="0.2">
      <c r="A108" s="1" t="s">
        <v>74</v>
      </c>
      <c r="B108" s="1" t="s">
        <v>73</v>
      </c>
      <c r="C108" s="1" t="s">
        <v>12</v>
      </c>
      <c r="D108" s="1">
        <v>4</v>
      </c>
      <c r="E108" s="1">
        <v>4</v>
      </c>
      <c r="F108" s="1">
        <v>3</v>
      </c>
      <c r="G108" s="1">
        <f t="shared" si="3"/>
        <v>11</v>
      </c>
    </row>
    <row r="109" spans="1:7" ht="25.5" hidden="1" x14ac:dyDescent="0.2">
      <c r="A109" s="1" t="s">
        <v>588</v>
      </c>
      <c r="B109" s="42" t="s">
        <v>587</v>
      </c>
      <c r="C109" s="1" t="s">
        <v>380</v>
      </c>
      <c r="D109" s="1">
        <v>0</v>
      </c>
      <c r="E109" s="1">
        <v>0</v>
      </c>
      <c r="F109" s="1">
        <v>0</v>
      </c>
      <c r="G109" s="1">
        <f t="shared" si="3"/>
        <v>0</v>
      </c>
    </row>
    <row r="110" spans="1:7" ht="25.5" hidden="1" x14ac:dyDescent="0.2">
      <c r="A110" s="1" t="s">
        <v>425</v>
      </c>
      <c r="B110" s="42" t="s">
        <v>424</v>
      </c>
      <c r="C110" s="1" t="s">
        <v>380</v>
      </c>
      <c r="D110" s="1">
        <v>4</v>
      </c>
      <c r="E110" s="1">
        <v>6</v>
      </c>
      <c r="F110" s="1">
        <v>0</v>
      </c>
      <c r="G110" s="1">
        <f t="shared" si="3"/>
        <v>10</v>
      </c>
    </row>
    <row r="111" spans="1:7" x14ac:dyDescent="0.2">
      <c r="A111" s="1" t="s">
        <v>72</v>
      </c>
      <c r="B111" s="1" t="s">
        <v>71</v>
      </c>
      <c r="C111" s="1" t="s">
        <v>47</v>
      </c>
      <c r="D111" s="1">
        <v>5</v>
      </c>
      <c r="E111" s="1">
        <v>3</v>
      </c>
      <c r="F111" s="1">
        <v>7</v>
      </c>
      <c r="G111" s="1">
        <f t="shared" si="3"/>
        <v>15</v>
      </c>
    </row>
    <row r="112" spans="1:7" ht="25.5" hidden="1" x14ac:dyDescent="0.2">
      <c r="A112" s="1" t="s">
        <v>582</v>
      </c>
      <c r="B112" s="42" t="s">
        <v>581</v>
      </c>
      <c r="C112" s="1" t="s">
        <v>380</v>
      </c>
      <c r="D112" s="1">
        <v>0</v>
      </c>
      <c r="E112" s="1">
        <v>0</v>
      </c>
      <c r="F112" s="1">
        <v>0</v>
      </c>
      <c r="G112" s="1">
        <f t="shared" si="3"/>
        <v>0</v>
      </c>
    </row>
    <row r="113" spans="1:7" ht="25.5" hidden="1" x14ac:dyDescent="0.2">
      <c r="A113" s="1" t="s">
        <v>423</v>
      </c>
      <c r="B113" s="42" t="s">
        <v>422</v>
      </c>
      <c r="C113" s="1" t="s">
        <v>380</v>
      </c>
      <c r="D113" s="1">
        <v>0</v>
      </c>
      <c r="E113" s="1">
        <v>2</v>
      </c>
      <c r="F113" s="1">
        <v>2</v>
      </c>
      <c r="G113" s="1">
        <f t="shared" si="3"/>
        <v>4</v>
      </c>
    </row>
    <row r="114" spans="1:7" x14ac:dyDescent="0.2">
      <c r="A114" s="1" t="s">
        <v>70</v>
      </c>
      <c r="B114" s="1" t="s">
        <v>69</v>
      </c>
      <c r="C114" s="1" t="s">
        <v>35</v>
      </c>
      <c r="D114" s="1">
        <v>0</v>
      </c>
      <c r="E114" s="1">
        <v>7</v>
      </c>
      <c r="F114" s="1">
        <v>5</v>
      </c>
      <c r="G114" s="1">
        <f t="shared" si="3"/>
        <v>12</v>
      </c>
    </row>
    <row r="115" spans="1:7" hidden="1" x14ac:dyDescent="0.2">
      <c r="A115" s="1" t="s">
        <v>577</v>
      </c>
      <c r="B115" s="42" t="s">
        <v>576</v>
      </c>
      <c r="C115" s="1" t="s">
        <v>387</v>
      </c>
      <c r="D115" s="1">
        <v>0</v>
      </c>
      <c r="E115" s="1">
        <v>0</v>
      </c>
      <c r="F115" s="1">
        <v>0</v>
      </c>
      <c r="G115" s="1">
        <f t="shared" si="3"/>
        <v>0</v>
      </c>
    </row>
    <row r="116" spans="1:7" hidden="1" x14ac:dyDescent="0.2">
      <c r="A116" s="1" t="s">
        <v>420</v>
      </c>
      <c r="B116" s="42" t="s">
        <v>419</v>
      </c>
      <c r="C116" s="1" t="s">
        <v>387</v>
      </c>
      <c r="D116" s="1">
        <v>4</v>
      </c>
      <c r="E116" s="1">
        <v>2</v>
      </c>
      <c r="F116" s="1">
        <v>0</v>
      </c>
      <c r="G116" s="1">
        <f t="shared" si="3"/>
        <v>6</v>
      </c>
    </row>
    <row r="117" spans="1:7" hidden="1" x14ac:dyDescent="0.2">
      <c r="A117" s="1" t="s">
        <v>573</v>
      </c>
      <c r="B117" s="42" t="s">
        <v>572</v>
      </c>
      <c r="C117" s="1" t="s">
        <v>387</v>
      </c>
      <c r="D117" s="1">
        <v>0</v>
      </c>
      <c r="E117" s="1">
        <v>0</v>
      </c>
      <c r="F117" s="1">
        <v>0</v>
      </c>
      <c r="G117" s="1">
        <f t="shared" si="3"/>
        <v>0</v>
      </c>
    </row>
    <row r="118" spans="1:7" ht="25.5" hidden="1" x14ac:dyDescent="0.2">
      <c r="A118" s="1" t="s">
        <v>570</v>
      </c>
      <c r="B118" s="42" t="s">
        <v>569</v>
      </c>
      <c r="C118" s="1" t="s">
        <v>380</v>
      </c>
      <c r="D118" s="1">
        <v>0</v>
      </c>
      <c r="E118" s="1">
        <v>0</v>
      </c>
      <c r="F118" s="1">
        <v>2</v>
      </c>
      <c r="G118" s="1">
        <f t="shared" si="3"/>
        <v>2</v>
      </c>
    </row>
    <row r="119" spans="1:7" hidden="1" x14ac:dyDescent="0.2">
      <c r="A119" s="1" t="s">
        <v>418</v>
      </c>
      <c r="B119" s="42" t="s">
        <v>417</v>
      </c>
      <c r="C119" s="1" t="s">
        <v>387</v>
      </c>
      <c r="D119" s="1">
        <v>0</v>
      </c>
      <c r="E119" s="1">
        <v>2</v>
      </c>
      <c r="F119" s="1">
        <v>0</v>
      </c>
      <c r="G119" s="1">
        <f t="shared" si="3"/>
        <v>2</v>
      </c>
    </row>
    <row r="120" spans="1:7" ht="25.5" hidden="1" x14ac:dyDescent="0.2">
      <c r="A120" s="1" t="s">
        <v>566</v>
      </c>
      <c r="B120" s="42" t="s">
        <v>565</v>
      </c>
      <c r="C120" s="1" t="s">
        <v>380</v>
      </c>
      <c r="D120" s="1">
        <v>0</v>
      </c>
      <c r="E120" s="1">
        <v>0</v>
      </c>
      <c r="F120" s="1">
        <v>0</v>
      </c>
      <c r="G120" s="1">
        <f t="shared" si="3"/>
        <v>0</v>
      </c>
    </row>
    <row r="121" spans="1:7" ht="25.5" hidden="1" x14ac:dyDescent="0.2">
      <c r="A121" s="1" t="s">
        <v>563</v>
      </c>
      <c r="B121" s="42" t="s">
        <v>562</v>
      </c>
      <c r="C121" s="1" t="s">
        <v>380</v>
      </c>
      <c r="D121" s="1">
        <v>0</v>
      </c>
      <c r="E121" s="1">
        <v>0</v>
      </c>
      <c r="F121" s="1">
        <v>0</v>
      </c>
      <c r="G121" s="1">
        <f t="shared" si="3"/>
        <v>0</v>
      </c>
    </row>
    <row r="122" spans="1:7" ht="25.5" hidden="1" x14ac:dyDescent="0.2">
      <c r="A122" s="1" t="s">
        <v>560</v>
      </c>
      <c r="B122" s="42" t="s">
        <v>559</v>
      </c>
      <c r="C122" s="1" t="s">
        <v>380</v>
      </c>
      <c r="D122" s="1">
        <v>0</v>
      </c>
      <c r="E122" s="1">
        <v>0</v>
      </c>
      <c r="F122" s="1">
        <v>0</v>
      </c>
      <c r="G122" s="1">
        <f t="shared" si="3"/>
        <v>0</v>
      </c>
    </row>
    <row r="123" spans="1:7" ht="25.5" hidden="1" x14ac:dyDescent="0.2">
      <c r="A123" s="1" t="s">
        <v>415</v>
      </c>
      <c r="B123" s="42" t="s">
        <v>414</v>
      </c>
      <c r="C123" s="1" t="s">
        <v>380</v>
      </c>
      <c r="D123" s="1">
        <v>2</v>
      </c>
      <c r="E123" s="1">
        <v>0</v>
      </c>
      <c r="F123" s="1">
        <v>0</v>
      </c>
      <c r="G123" s="1">
        <f t="shared" si="3"/>
        <v>2</v>
      </c>
    </row>
    <row r="124" spans="1:7" ht="25.5" hidden="1" x14ac:dyDescent="0.2">
      <c r="A124" s="1" t="s">
        <v>413</v>
      </c>
      <c r="B124" s="42" t="s">
        <v>412</v>
      </c>
      <c r="C124" s="1" t="s">
        <v>380</v>
      </c>
      <c r="D124" s="1">
        <v>2</v>
      </c>
      <c r="E124" s="1">
        <v>0</v>
      </c>
      <c r="F124" s="1">
        <v>0</v>
      </c>
      <c r="G124" s="1">
        <f t="shared" si="3"/>
        <v>2</v>
      </c>
    </row>
    <row r="125" spans="1:7" x14ac:dyDescent="0.2">
      <c r="A125" s="1" t="s">
        <v>68</v>
      </c>
      <c r="B125" s="1" t="s">
        <v>67</v>
      </c>
      <c r="C125" s="1" t="s">
        <v>66</v>
      </c>
      <c r="D125" s="1">
        <v>1</v>
      </c>
      <c r="E125" s="1">
        <v>3</v>
      </c>
      <c r="F125" s="1">
        <v>4</v>
      </c>
      <c r="G125" s="1">
        <f t="shared" si="3"/>
        <v>8</v>
      </c>
    </row>
    <row r="126" spans="1:7" x14ac:dyDescent="0.2">
      <c r="A126" s="1" t="s">
        <v>65</v>
      </c>
      <c r="B126" s="1" t="s">
        <v>64</v>
      </c>
      <c r="C126" s="1" t="s">
        <v>35</v>
      </c>
      <c r="D126" s="1">
        <v>4</v>
      </c>
      <c r="E126" s="1">
        <v>3</v>
      </c>
      <c r="F126" s="1">
        <v>4</v>
      </c>
      <c r="G126" s="1">
        <f t="shared" ref="G126:G157" si="4">SUM(D126:F126)</f>
        <v>11</v>
      </c>
    </row>
    <row r="127" spans="1:7" x14ac:dyDescent="0.2">
      <c r="A127" s="1" t="s">
        <v>63</v>
      </c>
      <c r="B127" s="1" t="s">
        <v>62</v>
      </c>
      <c r="C127" s="1" t="s">
        <v>61</v>
      </c>
      <c r="D127" s="1">
        <v>5</v>
      </c>
      <c r="E127" s="1">
        <v>3</v>
      </c>
      <c r="F127" s="1">
        <v>1</v>
      </c>
      <c r="G127" s="1">
        <f t="shared" si="4"/>
        <v>9</v>
      </c>
    </row>
    <row r="128" spans="1:7" x14ac:dyDescent="0.2">
      <c r="A128" s="1" t="s">
        <v>60</v>
      </c>
      <c r="B128" s="1" t="s">
        <v>59</v>
      </c>
      <c r="C128" s="1" t="s">
        <v>58</v>
      </c>
      <c r="D128" s="1">
        <v>4</v>
      </c>
      <c r="E128" s="1">
        <v>0</v>
      </c>
      <c r="F128" s="1">
        <v>4</v>
      </c>
      <c r="G128" s="1">
        <f t="shared" si="4"/>
        <v>8</v>
      </c>
    </row>
    <row r="129" spans="1:7" ht="25.5" hidden="1" x14ac:dyDescent="0.2">
      <c r="A129" s="1" t="s">
        <v>543</v>
      </c>
      <c r="B129" s="42" t="s">
        <v>542</v>
      </c>
      <c r="C129" s="1" t="s">
        <v>380</v>
      </c>
      <c r="D129" s="1">
        <v>0</v>
      </c>
      <c r="E129" s="1">
        <v>0</v>
      </c>
      <c r="F129" s="1">
        <v>0</v>
      </c>
      <c r="G129" s="1">
        <f t="shared" si="4"/>
        <v>0</v>
      </c>
    </row>
    <row r="130" spans="1:7" ht="25.5" x14ac:dyDescent="0.2">
      <c r="A130" s="1" t="s">
        <v>57</v>
      </c>
      <c r="B130" s="1" t="s">
        <v>56</v>
      </c>
      <c r="C130" s="1" t="s">
        <v>55</v>
      </c>
      <c r="D130" s="1">
        <v>3</v>
      </c>
      <c r="E130" s="1">
        <v>3</v>
      </c>
      <c r="F130" s="1">
        <v>2</v>
      </c>
      <c r="G130" s="1">
        <f t="shared" si="4"/>
        <v>8</v>
      </c>
    </row>
    <row r="131" spans="1:7" ht="25.5" hidden="1" x14ac:dyDescent="0.2">
      <c r="A131" s="1" t="s">
        <v>411</v>
      </c>
      <c r="B131" s="42" t="s">
        <v>410</v>
      </c>
      <c r="C131" s="1" t="s">
        <v>380</v>
      </c>
      <c r="D131" s="1">
        <v>2</v>
      </c>
      <c r="E131" s="1">
        <v>0</v>
      </c>
      <c r="F131" s="1">
        <v>0</v>
      </c>
      <c r="G131" s="1">
        <f t="shared" si="4"/>
        <v>2</v>
      </c>
    </row>
    <row r="132" spans="1:7" ht="25.5" hidden="1" x14ac:dyDescent="0.2">
      <c r="A132" s="1" t="s">
        <v>538</v>
      </c>
      <c r="B132" s="42" t="s">
        <v>537</v>
      </c>
      <c r="C132" s="1" t="s">
        <v>380</v>
      </c>
      <c r="D132" s="1">
        <v>0</v>
      </c>
      <c r="E132" s="1">
        <v>0</v>
      </c>
      <c r="F132" s="1">
        <v>2</v>
      </c>
      <c r="G132" s="1">
        <f t="shared" si="4"/>
        <v>2</v>
      </c>
    </row>
    <row r="133" spans="1:7" x14ac:dyDescent="0.2">
      <c r="A133" s="1" t="s">
        <v>54</v>
      </c>
      <c r="B133" s="1" t="s">
        <v>53</v>
      </c>
      <c r="C133" s="1" t="s">
        <v>52</v>
      </c>
      <c r="D133" s="1">
        <v>0</v>
      </c>
      <c r="E133" s="1">
        <v>0</v>
      </c>
      <c r="F133" s="1">
        <v>0</v>
      </c>
      <c r="G133" s="1">
        <f t="shared" si="4"/>
        <v>0</v>
      </c>
    </row>
    <row r="134" spans="1:7" x14ac:dyDescent="0.2">
      <c r="A134" s="1" t="s">
        <v>51</v>
      </c>
      <c r="B134" s="1" t="s">
        <v>50</v>
      </c>
      <c r="C134" s="1" t="s">
        <v>12</v>
      </c>
      <c r="D134" s="1">
        <v>2</v>
      </c>
      <c r="E134" s="1">
        <v>4</v>
      </c>
      <c r="F134" s="1">
        <v>3</v>
      </c>
      <c r="G134" s="1">
        <f t="shared" si="4"/>
        <v>9</v>
      </c>
    </row>
    <row r="135" spans="1:7" x14ac:dyDescent="0.2">
      <c r="A135" s="1" t="s">
        <v>49</v>
      </c>
      <c r="B135" s="1" t="s">
        <v>48</v>
      </c>
      <c r="C135" s="1" t="s">
        <v>47</v>
      </c>
      <c r="D135" s="1">
        <v>4</v>
      </c>
      <c r="E135" s="1">
        <v>2</v>
      </c>
      <c r="F135" s="1">
        <v>4</v>
      </c>
      <c r="G135" s="1">
        <f t="shared" si="4"/>
        <v>10</v>
      </c>
    </row>
    <row r="136" spans="1:7" x14ac:dyDescent="0.2">
      <c r="A136" s="1" t="s">
        <v>46</v>
      </c>
      <c r="B136" s="1" t="s">
        <v>45</v>
      </c>
      <c r="C136" s="1" t="s">
        <v>44</v>
      </c>
      <c r="D136" s="1">
        <v>1</v>
      </c>
      <c r="E136" s="1">
        <v>2</v>
      </c>
      <c r="F136" s="1">
        <v>5</v>
      </c>
      <c r="G136" s="1">
        <f t="shared" si="4"/>
        <v>8</v>
      </c>
    </row>
    <row r="137" spans="1:7" x14ac:dyDescent="0.2">
      <c r="A137" s="1" t="s">
        <v>43</v>
      </c>
      <c r="B137" s="1" t="s">
        <v>42</v>
      </c>
      <c r="C137" s="1" t="s">
        <v>41</v>
      </c>
      <c r="D137" s="1">
        <v>2</v>
      </c>
      <c r="E137" s="1">
        <v>3</v>
      </c>
      <c r="F137" s="1">
        <v>0</v>
      </c>
      <c r="G137" s="1">
        <f t="shared" si="4"/>
        <v>5</v>
      </c>
    </row>
    <row r="138" spans="1:7" ht="25.5" x14ac:dyDescent="0.2">
      <c r="A138" s="1" t="s">
        <v>40</v>
      </c>
      <c r="B138" s="1" t="s">
        <v>39</v>
      </c>
      <c r="C138" s="1" t="s">
        <v>38</v>
      </c>
      <c r="D138" s="1">
        <v>2</v>
      </c>
      <c r="E138" s="1">
        <v>2</v>
      </c>
      <c r="F138" s="1">
        <v>2</v>
      </c>
      <c r="G138" s="1">
        <f t="shared" si="4"/>
        <v>6</v>
      </c>
    </row>
    <row r="139" spans="1:7" x14ac:dyDescent="0.2">
      <c r="A139" s="1" t="s">
        <v>37</v>
      </c>
      <c r="B139" s="1" t="s">
        <v>36</v>
      </c>
      <c r="C139" s="1" t="s">
        <v>35</v>
      </c>
      <c r="D139" s="1">
        <v>4</v>
      </c>
      <c r="E139" s="1">
        <v>4</v>
      </c>
      <c r="F139" s="1">
        <v>2</v>
      </c>
      <c r="G139" s="1">
        <f t="shared" si="4"/>
        <v>10</v>
      </c>
    </row>
    <row r="140" spans="1:7" hidden="1" x14ac:dyDescent="0.2">
      <c r="A140" s="1" t="s">
        <v>524</v>
      </c>
      <c r="B140" s="42" t="s">
        <v>523</v>
      </c>
      <c r="C140" s="1" t="s">
        <v>387</v>
      </c>
      <c r="D140" s="1">
        <v>0</v>
      </c>
      <c r="E140" s="1">
        <v>0</v>
      </c>
      <c r="F140" s="1">
        <v>0</v>
      </c>
      <c r="G140" s="1">
        <f t="shared" si="4"/>
        <v>0</v>
      </c>
    </row>
    <row r="141" spans="1:7" ht="25.5" x14ac:dyDescent="0.2">
      <c r="A141" s="1" t="s">
        <v>34</v>
      </c>
      <c r="B141" s="1" t="s">
        <v>33</v>
      </c>
      <c r="C141" s="1" t="s">
        <v>32</v>
      </c>
      <c r="D141" s="1">
        <v>0</v>
      </c>
      <c r="E141" s="1">
        <v>1</v>
      </c>
      <c r="F141" s="1">
        <v>2</v>
      </c>
      <c r="G141" s="1">
        <f t="shared" si="4"/>
        <v>3</v>
      </c>
    </row>
    <row r="142" spans="1:7" x14ac:dyDescent="0.2">
      <c r="A142" s="1" t="s">
        <v>31</v>
      </c>
      <c r="B142" s="1" t="s">
        <v>30</v>
      </c>
      <c r="C142" s="1" t="s">
        <v>27</v>
      </c>
      <c r="D142" s="1">
        <v>1.5</v>
      </c>
      <c r="E142" s="1">
        <v>3</v>
      </c>
      <c r="F142" s="1">
        <v>1</v>
      </c>
      <c r="G142" s="1">
        <f t="shared" si="4"/>
        <v>5.5</v>
      </c>
    </row>
    <row r="143" spans="1:7" ht="25.5" hidden="1" x14ac:dyDescent="0.2">
      <c r="A143" s="1" t="s">
        <v>408</v>
      </c>
      <c r="B143" s="42" t="s">
        <v>407</v>
      </c>
      <c r="C143" s="1" t="s">
        <v>380</v>
      </c>
      <c r="D143" s="1">
        <v>1</v>
      </c>
      <c r="E143" s="1">
        <v>1</v>
      </c>
      <c r="F143" s="1">
        <v>0</v>
      </c>
      <c r="G143" s="1">
        <f t="shared" si="4"/>
        <v>2</v>
      </c>
    </row>
    <row r="144" spans="1:7" ht="25.5" hidden="1" x14ac:dyDescent="0.2">
      <c r="A144" s="1" t="s">
        <v>406</v>
      </c>
      <c r="B144" s="42" t="s">
        <v>405</v>
      </c>
      <c r="C144" s="1" t="s">
        <v>380</v>
      </c>
      <c r="D144" s="1">
        <v>0</v>
      </c>
      <c r="E144" s="1">
        <v>2</v>
      </c>
      <c r="F144" s="1">
        <v>0</v>
      </c>
      <c r="G144" s="1">
        <f t="shared" si="4"/>
        <v>2</v>
      </c>
    </row>
    <row r="145" spans="1:7" ht="25.5" hidden="1" x14ac:dyDescent="0.2">
      <c r="A145" s="1" t="s">
        <v>404</v>
      </c>
      <c r="B145" s="42" t="s">
        <v>403</v>
      </c>
      <c r="C145" s="1" t="s">
        <v>380</v>
      </c>
      <c r="D145" s="1">
        <v>0</v>
      </c>
      <c r="E145" s="1">
        <v>2</v>
      </c>
      <c r="F145" s="1">
        <v>0</v>
      </c>
      <c r="G145" s="1">
        <f t="shared" si="4"/>
        <v>2</v>
      </c>
    </row>
    <row r="146" spans="1:7" ht="25.5" hidden="1" x14ac:dyDescent="0.2">
      <c r="A146" s="1" t="s">
        <v>515</v>
      </c>
      <c r="B146" s="42" t="s">
        <v>514</v>
      </c>
      <c r="C146" s="1" t="s">
        <v>380</v>
      </c>
      <c r="D146" s="1">
        <v>0</v>
      </c>
      <c r="E146" s="1">
        <v>0</v>
      </c>
      <c r="F146" s="1">
        <v>4</v>
      </c>
      <c r="G146" s="1">
        <f t="shared" si="4"/>
        <v>4</v>
      </c>
    </row>
    <row r="147" spans="1:7" x14ac:dyDescent="0.2">
      <c r="A147" s="1" t="s">
        <v>29</v>
      </c>
      <c r="B147" s="1" t="s">
        <v>28</v>
      </c>
      <c r="C147" s="1" t="s">
        <v>27</v>
      </c>
      <c r="D147" s="1">
        <v>4.5</v>
      </c>
      <c r="E147" s="1">
        <v>5</v>
      </c>
      <c r="F147" s="1">
        <v>0</v>
      </c>
      <c r="G147" s="1">
        <f t="shared" si="4"/>
        <v>9.5</v>
      </c>
    </row>
    <row r="148" spans="1:7" ht="25.5" hidden="1" x14ac:dyDescent="0.2">
      <c r="A148" s="1" t="s">
        <v>402</v>
      </c>
      <c r="B148" s="42" t="s">
        <v>364</v>
      </c>
      <c r="C148" s="1" t="s">
        <v>380</v>
      </c>
      <c r="D148" s="1">
        <v>0</v>
      </c>
      <c r="E148" s="1">
        <v>2</v>
      </c>
      <c r="F148" s="1">
        <v>0</v>
      </c>
      <c r="G148" s="1">
        <f t="shared" si="4"/>
        <v>2</v>
      </c>
    </row>
    <row r="149" spans="1:7" ht="25.5" hidden="1" x14ac:dyDescent="0.2">
      <c r="A149" s="1" t="s">
        <v>396</v>
      </c>
      <c r="B149" s="42" t="s">
        <v>395</v>
      </c>
      <c r="C149" s="1" t="s">
        <v>380</v>
      </c>
      <c r="D149" s="1">
        <v>2</v>
      </c>
      <c r="E149" s="1">
        <v>0</v>
      </c>
      <c r="F149" s="1">
        <v>0</v>
      </c>
      <c r="G149" s="1">
        <f t="shared" si="4"/>
        <v>2</v>
      </c>
    </row>
    <row r="150" spans="1:7" ht="25.5" hidden="1" x14ac:dyDescent="0.2">
      <c r="A150" s="1" t="s">
        <v>508</v>
      </c>
      <c r="B150" s="42" t="s">
        <v>507</v>
      </c>
      <c r="C150" s="1" t="s">
        <v>380</v>
      </c>
      <c r="D150" s="1">
        <v>0</v>
      </c>
      <c r="E150" s="1">
        <v>0</v>
      </c>
      <c r="F150" s="1">
        <v>0</v>
      </c>
      <c r="G150" s="1">
        <f t="shared" si="4"/>
        <v>0</v>
      </c>
    </row>
    <row r="151" spans="1:7" ht="25.5" hidden="1" x14ac:dyDescent="0.2">
      <c r="A151" s="1" t="s">
        <v>394</v>
      </c>
      <c r="B151" s="42" t="s">
        <v>329</v>
      </c>
      <c r="C151" s="1" t="s">
        <v>380</v>
      </c>
      <c r="D151" s="1">
        <v>0</v>
      </c>
      <c r="E151" s="1">
        <v>6</v>
      </c>
      <c r="F151" s="1">
        <v>0</v>
      </c>
      <c r="G151" s="1">
        <f t="shared" si="4"/>
        <v>6</v>
      </c>
    </row>
    <row r="152" spans="1:7" ht="25.5" hidden="1" x14ac:dyDescent="0.2">
      <c r="A152" s="1" t="s">
        <v>504</v>
      </c>
      <c r="B152" s="42" t="s">
        <v>503</v>
      </c>
      <c r="C152" s="1" t="s">
        <v>380</v>
      </c>
      <c r="D152" s="1">
        <v>0</v>
      </c>
      <c r="E152" s="1">
        <v>0</v>
      </c>
      <c r="F152" s="1">
        <v>0</v>
      </c>
      <c r="G152" s="1">
        <f t="shared" si="4"/>
        <v>0</v>
      </c>
    </row>
    <row r="153" spans="1:7" ht="25.5" hidden="1" x14ac:dyDescent="0.2">
      <c r="A153" s="1" t="s">
        <v>501</v>
      </c>
      <c r="B153" s="42" t="s">
        <v>500</v>
      </c>
      <c r="C153" s="1" t="s">
        <v>380</v>
      </c>
      <c r="D153" s="1">
        <v>0</v>
      </c>
      <c r="E153" s="1">
        <v>0</v>
      </c>
      <c r="F153" s="1">
        <v>2</v>
      </c>
      <c r="G153" s="1">
        <f t="shared" si="4"/>
        <v>2</v>
      </c>
    </row>
    <row r="154" spans="1:7" ht="25.5" hidden="1" x14ac:dyDescent="0.2">
      <c r="A154" s="1" t="s">
        <v>392</v>
      </c>
      <c r="B154" s="42" t="s">
        <v>391</v>
      </c>
      <c r="C154" s="1" t="s">
        <v>380</v>
      </c>
      <c r="D154" s="1">
        <v>0</v>
      </c>
      <c r="E154" s="1">
        <v>2</v>
      </c>
      <c r="F154" s="1">
        <v>0</v>
      </c>
      <c r="G154" s="1">
        <f t="shared" si="4"/>
        <v>2</v>
      </c>
    </row>
    <row r="155" spans="1:7" ht="25.5" hidden="1" x14ac:dyDescent="0.2">
      <c r="A155" s="1" t="s">
        <v>497</v>
      </c>
      <c r="B155" s="42" t="s">
        <v>496</v>
      </c>
      <c r="C155" s="1" t="s">
        <v>380</v>
      </c>
      <c r="D155" s="1">
        <v>0</v>
      </c>
      <c r="E155" s="1">
        <v>0</v>
      </c>
      <c r="F155" s="1">
        <v>0</v>
      </c>
      <c r="G155" s="1">
        <f t="shared" si="4"/>
        <v>0</v>
      </c>
    </row>
    <row r="156" spans="1:7" ht="25.5" hidden="1" x14ac:dyDescent="0.2">
      <c r="A156" s="1" t="s">
        <v>494</v>
      </c>
      <c r="B156" s="42" t="s">
        <v>493</v>
      </c>
      <c r="C156" s="1" t="s">
        <v>380</v>
      </c>
      <c r="D156" s="1">
        <v>0</v>
      </c>
      <c r="E156" s="1">
        <v>0</v>
      </c>
      <c r="F156" s="1">
        <v>2</v>
      </c>
      <c r="G156" s="1">
        <f t="shared" si="4"/>
        <v>2</v>
      </c>
    </row>
    <row r="157" spans="1:7" ht="25.5" hidden="1" x14ac:dyDescent="0.2">
      <c r="A157" s="1" t="s">
        <v>491</v>
      </c>
      <c r="B157" s="42" t="s">
        <v>490</v>
      </c>
      <c r="C157" s="1" t="s">
        <v>380</v>
      </c>
      <c r="D157" s="1">
        <v>0</v>
      </c>
      <c r="E157" s="1">
        <v>0</v>
      </c>
      <c r="F157" s="1">
        <v>0</v>
      </c>
      <c r="G157" s="1">
        <f t="shared" si="4"/>
        <v>0</v>
      </c>
    </row>
    <row r="158" spans="1:7" hidden="1" x14ac:dyDescent="0.2">
      <c r="A158" s="1" t="s">
        <v>389</v>
      </c>
      <c r="B158" s="42" t="s">
        <v>324</v>
      </c>
      <c r="C158" s="1" t="s">
        <v>387</v>
      </c>
      <c r="D158" s="1">
        <v>2</v>
      </c>
      <c r="E158" s="1">
        <v>4</v>
      </c>
      <c r="F158" s="1">
        <v>5</v>
      </c>
      <c r="G158" s="1">
        <f t="shared" ref="G158:G177" si="5">SUM(D158:F158)</f>
        <v>11</v>
      </c>
    </row>
    <row r="159" spans="1:7" ht="25.5" hidden="1" x14ac:dyDescent="0.2">
      <c r="A159" s="1" t="s">
        <v>487</v>
      </c>
      <c r="B159" s="42" t="s">
        <v>486</v>
      </c>
      <c r="C159" s="1" t="s">
        <v>380</v>
      </c>
      <c r="D159" s="1">
        <v>0</v>
      </c>
      <c r="E159" s="1">
        <v>0</v>
      </c>
      <c r="F159" s="1">
        <v>0</v>
      </c>
      <c r="G159" s="1">
        <f t="shared" si="5"/>
        <v>0</v>
      </c>
    </row>
    <row r="160" spans="1:7" ht="25.5" hidden="1" x14ac:dyDescent="0.2">
      <c r="A160" s="1" t="s">
        <v>484</v>
      </c>
      <c r="B160" s="42" t="s">
        <v>483</v>
      </c>
      <c r="C160" s="1" t="s">
        <v>380</v>
      </c>
      <c r="D160" s="1">
        <v>0</v>
      </c>
      <c r="E160" s="1">
        <v>0</v>
      </c>
      <c r="F160" s="1">
        <v>4</v>
      </c>
      <c r="G160" s="1">
        <f t="shared" si="5"/>
        <v>4</v>
      </c>
    </row>
    <row r="161" spans="1:7" hidden="1" x14ac:dyDescent="0.2">
      <c r="A161" s="1" t="s">
        <v>388</v>
      </c>
      <c r="B161" s="42" t="s">
        <v>325</v>
      </c>
      <c r="C161" s="1" t="s">
        <v>387</v>
      </c>
      <c r="D161" s="1">
        <v>4</v>
      </c>
      <c r="E161" s="1">
        <v>0</v>
      </c>
      <c r="F161" s="1">
        <v>0</v>
      </c>
      <c r="G161" s="1">
        <f t="shared" si="5"/>
        <v>4</v>
      </c>
    </row>
    <row r="162" spans="1:7" ht="25.5" hidden="1" x14ac:dyDescent="0.2">
      <c r="A162" s="1" t="s">
        <v>386</v>
      </c>
      <c r="B162" s="42" t="s">
        <v>372</v>
      </c>
      <c r="C162" s="1" t="s">
        <v>380</v>
      </c>
      <c r="D162" s="1">
        <v>7</v>
      </c>
      <c r="E162" s="1">
        <v>8</v>
      </c>
      <c r="F162" s="1">
        <v>5</v>
      </c>
      <c r="G162" s="1">
        <f t="shared" si="5"/>
        <v>20</v>
      </c>
    </row>
    <row r="163" spans="1:7" ht="25.5" hidden="1" x14ac:dyDescent="0.2">
      <c r="A163" s="1" t="s">
        <v>384</v>
      </c>
      <c r="B163" s="42" t="s">
        <v>323</v>
      </c>
      <c r="C163" s="1" t="s">
        <v>380</v>
      </c>
      <c r="D163" s="1">
        <v>0</v>
      </c>
      <c r="E163" s="1">
        <v>4</v>
      </c>
      <c r="F163" s="1">
        <v>0</v>
      </c>
      <c r="G163" s="1">
        <f t="shared" si="5"/>
        <v>4</v>
      </c>
    </row>
    <row r="164" spans="1:7" ht="25.5" hidden="1" x14ac:dyDescent="0.2">
      <c r="A164" s="1" t="s">
        <v>383</v>
      </c>
      <c r="B164" s="42" t="s">
        <v>382</v>
      </c>
      <c r="C164" s="1" t="s">
        <v>380</v>
      </c>
      <c r="D164" s="1">
        <v>0</v>
      </c>
      <c r="E164" s="1">
        <v>4</v>
      </c>
      <c r="F164" s="1">
        <v>0</v>
      </c>
      <c r="G164" s="1">
        <f t="shared" si="5"/>
        <v>4</v>
      </c>
    </row>
    <row r="165" spans="1:7" ht="25.5" hidden="1" x14ac:dyDescent="0.2">
      <c r="A165" s="1" t="s">
        <v>381</v>
      </c>
      <c r="B165" s="42" t="s">
        <v>366</v>
      </c>
      <c r="C165" s="1" t="s">
        <v>380</v>
      </c>
      <c r="D165" s="1">
        <v>0</v>
      </c>
      <c r="E165" s="1">
        <v>4</v>
      </c>
      <c r="F165" s="1">
        <v>0</v>
      </c>
      <c r="G165" s="1">
        <f t="shared" si="5"/>
        <v>4</v>
      </c>
    </row>
    <row r="166" spans="1:7" x14ac:dyDescent="0.2">
      <c r="A166" s="1" t="s">
        <v>26</v>
      </c>
      <c r="B166" s="42" t="s">
        <v>25</v>
      </c>
      <c r="C166" s="1" t="s">
        <v>7</v>
      </c>
      <c r="D166" s="1">
        <v>3</v>
      </c>
      <c r="E166" s="1">
        <v>2</v>
      </c>
      <c r="F166" s="1">
        <v>3</v>
      </c>
      <c r="G166" s="1">
        <f t="shared" si="5"/>
        <v>8</v>
      </c>
    </row>
    <row r="167" spans="1:7" x14ac:dyDescent="0.2">
      <c r="A167" s="1" t="s">
        <v>24</v>
      </c>
      <c r="B167" s="42" t="s">
        <v>23</v>
      </c>
      <c r="C167" s="1" t="s">
        <v>7</v>
      </c>
      <c r="D167" s="1">
        <v>4</v>
      </c>
      <c r="E167" s="1">
        <v>3</v>
      </c>
      <c r="F167" s="1">
        <v>1</v>
      </c>
      <c r="G167" s="1">
        <f t="shared" si="5"/>
        <v>8</v>
      </c>
    </row>
    <row r="168" spans="1:7" x14ac:dyDescent="0.2">
      <c r="A168" s="1" t="s">
        <v>22</v>
      </c>
      <c r="B168" s="42" t="s">
        <v>459</v>
      </c>
      <c r="C168" s="1" t="s">
        <v>12</v>
      </c>
      <c r="D168" s="1">
        <v>2</v>
      </c>
      <c r="E168" s="1">
        <v>2</v>
      </c>
      <c r="F168" s="1">
        <v>1</v>
      </c>
      <c r="G168" s="1">
        <f t="shared" si="5"/>
        <v>5</v>
      </c>
    </row>
    <row r="169" spans="1:7" x14ac:dyDescent="0.2">
      <c r="A169" s="1" t="s">
        <v>21</v>
      </c>
      <c r="B169" s="42" t="s">
        <v>20</v>
      </c>
      <c r="C169" s="1" t="s">
        <v>7</v>
      </c>
      <c r="D169" s="1">
        <v>3</v>
      </c>
      <c r="E169" s="1">
        <v>2</v>
      </c>
      <c r="F169" s="1">
        <v>2</v>
      </c>
      <c r="G169" s="1">
        <f t="shared" si="5"/>
        <v>7</v>
      </c>
    </row>
    <row r="170" spans="1:7" x14ac:dyDescent="0.2">
      <c r="A170" s="1" t="s">
        <v>19</v>
      </c>
      <c r="B170" s="42" t="s">
        <v>18</v>
      </c>
      <c r="C170" s="1" t="s">
        <v>7</v>
      </c>
      <c r="D170" s="1">
        <v>2</v>
      </c>
      <c r="E170" s="1">
        <v>4</v>
      </c>
      <c r="F170" s="1">
        <v>3</v>
      </c>
      <c r="G170" s="1">
        <f t="shared" si="5"/>
        <v>9</v>
      </c>
    </row>
    <row r="171" spans="1:7" x14ac:dyDescent="0.2">
      <c r="A171" s="1" t="s">
        <v>17</v>
      </c>
      <c r="B171" s="42" t="s">
        <v>831</v>
      </c>
      <c r="C171" s="1" t="s">
        <v>7</v>
      </c>
      <c r="D171" s="1">
        <v>2</v>
      </c>
      <c r="E171" s="1">
        <v>5</v>
      </c>
      <c r="F171" s="1">
        <v>1</v>
      </c>
      <c r="G171" s="1">
        <f t="shared" si="5"/>
        <v>8</v>
      </c>
    </row>
    <row r="172" spans="1:7" x14ac:dyDescent="0.2">
      <c r="A172" s="1" t="s">
        <v>16</v>
      </c>
      <c r="B172" s="42" t="s">
        <v>15</v>
      </c>
      <c r="C172" s="1" t="s">
        <v>7</v>
      </c>
      <c r="D172" s="1">
        <v>4</v>
      </c>
      <c r="E172" s="1">
        <v>2</v>
      </c>
      <c r="F172" s="1">
        <v>2</v>
      </c>
      <c r="G172" s="1">
        <f t="shared" si="5"/>
        <v>8</v>
      </c>
    </row>
    <row r="173" spans="1:7" x14ac:dyDescent="0.2">
      <c r="A173" s="1" t="s">
        <v>14</v>
      </c>
      <c r="B173" s="42" t="s">
        <v>13</v>
      </c>
      <c r="C173" s="1" t="s">
        <v>12</v>
      </c>
      <c r="D173" s="1">
        <v>2</v>
      </c>
      <c r="E173" s="1">
        <v>4</v>
      </c>
      <c r="F173" s="1">
        <v>2</v>
      </c>
      <c r="G173" s="1">
        <f t="shared" si="5"/>
        <v>8</v>
      </c>
    </row>
    <row r="174" spans="1:7" x14ac:dyDescent="0.2">
      <c r="A174" s="1" t="s">
        <v>11</v>
      </c>
      <c r="B174" s="42" t="s">
        <v>10</v>
      </c>
      <c r="C174" s="1" t="s">
        <v>7</v>
      </c>
      <c r="D174" s="1">
        <v>2</v>
      </c>
      <c r="E174" s="1">
        <v>1</v>
      </c>
      <c r="F174" s="1">
        <v>4</v>
      </c>
      <c r="G174" s="1">
        <f t="shared" si="5"/>
        <v>7</v>
      </c>
    </row>
    <row r="175" spans="1:7" x14ac:dyDescent="0.2">
      <c r="A175" s="1" t="s">
        <v>9</v>
      </c>
      <c r="B175" s="42" t="s">
        <v>8</v>
      </c>
      <c r="C175" s="1" t="s">
        <v>7</v>
      </c>
      <c r="D175" s="1">
        <v>2</v>
      </c>
      <c r="E175" s="1">
        <v>3</v>
      </c>
      <c r="F175" s="1">
        <v>2</v>
      </c>
      <c r="G175" s="1">
        <f t="shared" si="5"/>
        <v>7</v>
      </c>
    </row>
    <row r="176" spans="1:7" x14ac:dyDescent="0.2">
      <c r="A176" s="1" t="s">
        <v>6</v>
      </c>
      <c r="B176" s="1" t="s">
        <v>5</v>
      </c>
      <c r="C176" s="1" t="s">
        <v>2</v>
      </c>
      <c r="D176" s="1">
        <v>4.5</v>
      </c>
      <c r="E176" s="1">
        <v>1</v>
      </c>
      <c r="F176" s="1">
        <v>4</v>
      </c>
      <c r="G176" s="1">
        <f t="shared" si="5"/>
        <v>9.5</v>
      </c>
    </row>
    <row r="177" spans="1:7" x14ac:dyDescent="0.2">
      <c r="A177" s="1" t="s">
        <v>4</v>
      </c>
      <c r="B177" s="1" t="s">
        <v>3</v>
      </c>
      <c r="C177" s="1" t="s">
        <v>2</v>
      </c>
      <c r="D177" s="1">
        <v>4.5</v>
      </c>
      <c r="E177" s="1">
        <v>4</v>
      </c>
      <c r="F177" s="1">
        <v>4</v>
      </c>
      <c r="G177" s="1">
        <f t="shared" si="5"/>
        <v>12.5</v>
      </c>
    </row>
    <row r="178" spans="1:7" x14ac:dyDescent="0.2">
      <c r="A178" s="1" t="s">
        <v>1</v>
      </c>
      <c r="B178" s="1" t="s">
        <v>1</v>
      </c>
      <c r="C178" s="1" t="s">
        <v>0</v>
      </c>
    </row>
  </sheetData>
  <autoFilter ref="A1:G178">
    <filterColumn colId="2">
      <filters>
        <filter val="人事主任"/>
        <filter val="小　計"/>
        <filter val="小學行政"/>
        <filter val="主任教官"/>
        <filter val="主任輔導"/>
        <filter val="外籍教師"/>
        <filter val="幼保召集"/>
        <filter val="生輔組長"/>
        <filter val="美術班組長"/>
        <filter val="音樂班組長"/>
        <filter val="兼任行政"/>
        <filter val="校牧"/>
        <filter val="校長室秘書"/>
        <filter val="訓育組長"/>
        <filter val="國中導師"/>
        <filter val="_x0002_國中導師"/>
        <filter val="專任教師"/>
        <filter val="組長"/>
        <filter val="設備組長"/>
        <filter val="註冊組長"/>
        <filter val="資訊組長"/>
        <filter val="圖書館組長"/>
        <filter val="實研組長"/>
        <filter val="輔導教師"/>
        <filter val="學務主任"/>
        <filter val="導師"/>
        <filter val="_x0002_導師"/>
        <filter val="橄欖球教練"/>
        <filter val="總務主任"/>
        <filter val="體衛組長"/>
      </filters>
    </filterColumn>
  </autoFilter>
  <phoneticPr fontId="1" type="noConversion"/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38" sqref="E38"/>
    </sheetView>
  </sheetViews>
  <sheetFormatPr defaultRowHeight="12.75" x14ac:dyDescent="0.2"/>
  <sheetData>
    <row r="1" spans="1:4" ht="14.25" x14ac:dyDescent="0.25">
      <c r="A1" s="5">
        <v>43117</v>
      </c>
      <c r="B1" s="3" t="s">
        <v>818</v>
      </c>
      <c r="C1" s="3" t="s">
        <v>819</v>
      </c>
      <c r="D1" s="3" t="s">
        <v>820</v>
      </c>
    </row>
    <row r="2" spans="1:4" ht="14.25" x14ac:dyDescent="0.25">
      <c r="A2" s="5">
        <v>43116</v>
      </c>
      <c r="B2" s="3" t="s">
        <v>821</v>
      </c>
      <c r="C2" s="3" t="s">
        <v>822</v>
      </c>
      <c r="D2" s="3" t="s">
        <v>820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89"/>
  <sheetViews>
    <sheetView topLeftCell="A103" workbookViewId="0">
      <selection activeCell="G123" sqref="G123"/>
    </sheetView>
  </sheetViews>
  <sheetFormatPr defaultRowHeight="12.75" x14ac:dyDescent="0.2"/>
  <cols>
    <col min="1" max="1" width="5.7109375" style="1" customWidth="1"/>
    <col min="2" max="6" width="9.140625" style="1"/>
    <col min="7" max="7" width="45.85546875" style="1" customWidth="1"/>
    <col min="8" max="8" width="23.7109375" style="1" customWidth="1"/>
    <col min="9" max="17" width="9.140625" style="1"/>
  </cols>
  <sheetData>
    <row r="1" spans="1:18" ht="28.5" x14ac:dyDescent="0.25">
      <c r="A1" s="64" t="s">
        <v>316</v>
      </c>
      <c r="B1" s="64" t="s">
        <v>315</v>
      </c>
      <c r="C1" s="64" t="s">
        <v>314</v>
      </c>
      <c r="D1" s="64" t="s">
        <v>471</v>
      </c>
      <c r="E1" s="64" t="s">
        <v>470</v>
      </c>
      <c r="F1" s="65" t="s">
        <v>469</v>
      </c>
      <c r="G1" s="64" t="s">
        <v>468</v>
      </c>
      <c r="H1" s="64" t="s">
        <v>467</v>
      </c>
      <c r="I1" s="65" t="s">
        <v>464</v>
      </c>
      <c r="J1" s="65" t="s">
        <v>463</v>
      </c>
      <c r="K1" s="65" t="s">
        <v>313</v>
      </c>
      <c r="L1" s="65" t="s">
        <v>312</v>
      </c>
      <c r="M1" s="65" t="s">
        <v>462</v>
      </c>
      <c r="N1" s="65" t="s">
        <v>311</v>
      </c>
      <c r="O1" s="65" t="s">
        <v>466</v>
      </c>
      <c r="P1" s="65" t="s">
        <v>465</v>
      </c>
      <c r="Q1" s="65" t="s">
        <v>311</v>
      </c>
    </row>
    <row r="2" spans="1:18" ht="38.25" hidden="1" x14ac:dyDescent="0.2">
      <c r="A2" s="64" t="s">
        <v>761</v>
      </c>
      <c r="B2" s="64" t="s">
        <v>760</v>
      </c>
      <c r="C2" s="64" t="s">
        <v>633</v>
      </c>
      <c r="D2" s="64">
        <v>6</v>
      </c>
      <c r="E2" s="64">
        <f>Q2</f>
        <v>17</v>
      </c>
      <c r="F2" s="64">
        <f>E2-D2</f>
        <v>11</v>
      </c>
      <c r="G2" s="64" t="s">
        <v>1056</v>
      </c>
      <c r="H2" s="64" t="s">
        <v>1</v>
      </c>
      <c r="I2" s="64">
        <v>3</v>
      </c>
      <c r="J2" s="64">
        <v>3</v>
      </c>
      <c r="K2" s="64">
        <v>5</v>
      </c>
      <c r="L2" s="64">
        <v>3</v>
      </c>
      <c r="M2" s="64">
        <v>3</v>
      </c>
      <c r="N2" s="64">
        <f>SUM(I2:M2)</f>
        <v>17</v>
      </c>
      <c r="O2" s="64">
        <v>17</v>
      </c>
      <c r="P2" s="64">
        <v>0</v>
      </c>
      <c r="Q2" s="64">
        <f>O2+P2</f>
        <v>17</v>
      </c>
      <c r="R2" t="e">
        <v>#N/A</v>
      </c>
    </row>
    <row r="3" spans="1:18" ht="38.25" hidden="1" x14ac:dyDescent="0.2">
      <c r="A3" s="64" t="s">
        <v>310</v>
      </c>
      <c r="B3" s="64" t="s">
        <v>309</v>
      </c>
      <c r="C3" s="64" t="s">
        <v>12</v>
      </c>
      <c r="D3" s="64">
        <v>6</v>
      </c>
      <c r="E3" s="64">
        <f t="shared" ref="E3:E66" si="0">Q3</f>
        <v>16</v>
      </c>
      <c r="F3" s="64">
        <f t="shared" ref="F3:F66" si="1">E3-D3</f>
        <v>10</v>
      </c>
      <c r="G3" s="64" t="s">
        <v>1057</v>
      </c>
      <c r="H3" s="64" t="s">
        <v>1</v>
      </c>
      <c r="I3" s="64">
        <v>2</v>
      </c>
      <c r="J3" s="64">
        <v>4</v>
      </c>
      <c r="K3" s="64">
        <v>4</v>
      </c>
      <c r="L3" s="64">
        <v>3</v>
      </c>
      <c r="M3" s="64">
        <v>3</v>
      </c>
      <c r="N3" s="64">
        <f t="shared" ref="N3:N66" si="2">SUM(I3:M3)</f>
        <v>16</v>
      </c>
      <c r="O3" s="64">
        <v>6</v>
      </c>
      <c r="P3" s="64">
        <v>10</v>
      </c>
      <c r="Q3" s="64">
        <f t="shared" ref="Q3:Q66" si="3">O3+P3</f>
        <v>16</v>
      </c>
      <c r="R3">
        <v>0</v>
      </c>
    </row>
    <row r="4" spans="1:18" ht="25.5" hidden="1" x14ac:dyDescent="0.2">
      <c r="A4" s="64" t="s">
        <v>308</v>
      </c>
      <c r="B4" s="64" t="s">
        <v>307</v>
      </c>
      <c r="C4" s="64" t="s">
        <v>112</v>
      </c>
      <c r="D4" s="64">
        <v>14</v>
      </c>
      <c r="E4" s="64">
        <f t="shared" si="0"/>
        <v>10</v>
      </c>
      <c r="F4" s="64">
        <f t="shared" si="1"/>
        <v>-4</v>
      </c>
      <c r="G4" s="64" t="s">
        <v>1058</v>
      </c>
      <c r="H4" s="64" t="s">
        <v>1</v>
      </c>
      <c r="I4" s="64">
        <v>2</v>
      </c>
      <c r="J4" s="64">
        <v>2</v>
      </c>
      <c r="K4" s="64">
        <v>2</v>
      </c>
      <c r="L4" s="64">
        <v>2</v>
      </c>
      <c r="M4" s="64">
        <v>2</v>
      </c>
      <c r="N4" s="64">
        <f t="shared" si="2"/>
        <v>10</v>
      </c>
      <c r="O4" s="64">
        <v>10</v>
      </c>
      <c r="P4" s="64">
        <v>0</v>
      </c>
      <c r="Q4" s="64">
        <f t="shared" si="3"/>
        <v>10</v>
      </c>
    </row>
    <row r="5" spans="1:18" ht="51" hidden="1" x14ac:dyDescent="0.2">
      <c r="A5" s="64" t="s">
        <v>305</v>
      </c>
      <c r="B5" s="64" t="s">
        <v>304</v>
      </c>
      <c r="C5" s="64" t="s">
        <v>47</v>
      </c>
      <c r="D5" s="64">
        <v>10</v>
      </c>
      <c r="E5" s="64">
        <f t="shared" si="0"/>
        <v>14</v>
      </c>
      <c r="F5" s="64">
        <f t="shared" si="1"/>
        <v>4</v>
      </c>
      <c r="G5" s="64" t="s">
        <v>1059</v>
      </c>
      <c r="H5" s="64" t="s">
        <v>1</v>
      </c>
      <c r="I5" s="64">
        <v>3</v>
      </c>
      <c r="J5" s="64">
        <v>3</v>
      </c>
      <c r="K5" s="64">
        <v>3</v>
      </c>
      <c r="L5" s="64">
        <v>3</v>
      </c>
      <c r="M5" s="64">
        <v>2</v>
      </c>
      <c r="N5" s="64">
        <f t="shared" si="2"/>
        <v>14</v>
      </c>
      <c r="O5" s="64">
        <v>0</v>
      </c>
      <c r="P5" s="64">
        <v>14</v>
      </c>
      <c r="Q5" s="64">
        <f t="shared" si="3"/>
        <v>14</v>
      </c>
      <c r="R5" t="s">
        <v>1291</v>
      </c>
    </row>
    <row r="6" spans="1:18" ht="51" hidden="1" x14ac:dyDescent="0.2">
      <c r="A6" s="64" t="s">
        <v>302</v>
      </c>
      <c r="B6" s="64" t="s">
        <v>301</v>
      </c>
      <c r="C6" s="64" t="s">
        <v>35</v>
      </c>
      <c r="D6" s="64">
        <v>10</v>
      </c>
      <c r="E6" s="64">
        <f t="shared" si="0"/>
        <v>17</v>
      </c>
      <c r="F6" s="64">
        <f t="shared" si="1"/>
        <v>7</v>
      </c>
      <c r="G6" s="64" t="s">
        <v>1060</v>
      </c>
      <c r="H6" s="64" t="s">
        <v>1</v>
      </c>
      <c r="I6" s="64">
        <v>5</v>
      </c>
      <c r="J6" s="64">
        <v>3</v>
      </c>
      <c r="K6" s="64">
        <v>4</v>
      </c>
      <c r="L6" s="64">
        <v>3</v>
      </c>
      <c r="M6" s="64">
        <v>2</v>
      </c>
      <c r="N6" s="64">
        <f t="shared" si="2"/>
        <v>17</v>
      </c>
      <c r="O6" s="64">
        <v>0</v>
      </c>
      <c r="P6" s="64">
        <v>17</v>
      </c>
      <c r="Q6" s="64">
        <f t="shared" si="3"/>
        <v>17</v>
      </c>
      <c r="R6" t="s">
        <v>1292</v>
      </c>
    </row>
    <row r="7" spans="1:18" ht="51" hidden="1" x14ac:dyDescent="0.2">
      <c r="A7" s="64" t="s">
        <v>299</v>
      </c>
      <c r="B7" s="64" t="s">
        <v>298</v>
      </c>
      <c r="C7" s="64" t="s">
        <v>47</v>
      </c>
      <c r="D7" s="64">
        <v>10</v>
      </c>
      <c r="E7" s="64">
        <f t="shared" si="0"/>
        <v>16</v>
      </c>
      <c r="F7" s="64">
        <f t="shared" si="1"/>
        <v>6</v>
      </c>
      <c r="G7" s="64" t="s">
        <v>1061</v>
      </c>
      <c r="H7" s="64" t="s">
        <v>1</v>
      </c>
      <c r="I7" s="64">
        <v>3</v>
      </c>
      <c r="J7" s="64">
        <v>3</v>
      </c>
      <c r="K7" s="64">
        <v>4</v>
      </c>
      <c r="L7" s="64">
        <v>3</v>
      </c>
      <c r="M7" s="64">
        <v>3</v>
      </c>
      <c r="N7" s="64">
        <f t="shared" si="2"/>
        <v>16</v>
      </c>
      <c r="O7" s="64">
        <v>5</v>
      </c>
      <c r="P7" s="64">
        <v>11</v>
      </c>
      <c r="Q7" s="64">
        <f t="shared" si="3"/>
        <v>16</v>
      </c>
      <c r="R7" t="s">
        <v>1293</v>
      </c>
    </row>
    <row r="8" spans="1:18" ht="51" hidden="1" x14ac:dyDescent="0.2">
      <c r="A8" s="64" t="s">
        <v>296</v>
      </c>
      <c r="B8" s="64" t="s">
        <v>295</v>
      </c>
      <c r="C8" s="64" t="s">
        <v>183</v>
      </c>
      <c r="D8" s="64">
        <v>4</v>
      </c>
      <c r="E8" s="64">
        <f t="shared" si="0"/>
        <v>18</v>
      </c>
      <c r="F8" s="64">
        <f t="shared" si="1"/>
        <v>14</v>
      </c>
      <c r="G8" s="64" t="s">
        <v>1062</v>
      </c>
      <c r="H8" s="64" t="s">
        <v>1</v>
      </c>
      <c r="I8" s="64">
        <v>3</v>
      </c>
      <c r="J8" s="64">
        <v>4</v>
      </c>
      <c r="K8" s="64">
        <v>3</v>
      </c>
      <c r="L8" s="64">
        <v>3</v>
      </c>
      <c r="M8" s="64">
        <v>5</v>
      </c>
      <c r="N8" s="64">
        <f t="shared" si="2"/>
        <v>18</v>
      </c>
      <c r="O8" s="64">
        <v>0</v>
      </c>
      <c r="P8" s="64">
        <v>18</v>
      </c>
      <c r="Q8" s="64">
        <f t="shared" si="3"/>
        <v>18</v>
      </c>
      <c r="R8">
        <v>0</v>
      </c>
    </row>
    <row r="9" spans="1:18" ht="63.75" hidden="1" x14ac:dyDescent="0.2">
      <c r="A9" s="64" t="s">
        <v>294</v>
      </c>
      <c r="B9" s="64" t="s">
        <v>293</v>
      </c>
      <c r="C9" s="64" t="s">
        <v>91</v>
      </c>
      <c r="D9" s="64">
        <v>10</v>
      </c>
      <c r="E9" s="64">
        <f t="shared" si="0"/>
        <v>21</v>
      </c>
      <c r="F9" s="64">
        <f t="shared" si="1"/>
        <v>11</v>
      </c>
      <c r="G9" s="64" t="s">
        <v>1063</v>
      </c>
      <c r="H9" s="64" t="s">
        <v>1064</v>
      </c>
      <c r="I9" s="64">
        <v>5</v>
      </c>
      <c r="J9" s="64">
        <v>4</v>
      </c>
      <c r="K9" s="64">
        <v>5</v>
      </c>
      <c r="L9" s="64">
        <v>4</v>
      </c>
      <c r="M9" s="64">
        <v>3</v>
      </c>
      <c r="N9" s="64">
        <f t="shared" si="2"/>
        <v>21</v>
      </c>
      <c r="O9" s="64">
        <v>10</v>
      </c>
      <c r="P9" s="64">
        <v>11</v>
      </c>
      <c r="Q9" s="64">
        <f t="shared" si="3"/>
        <v>21</v>
      </c>
      <c r="R9" t="s">
        <v>1294</v>
      </c>
    </row>
    <row r="10" spans="1:18" ht="38.25" hidden="1" x14ac:dyDescent="0.2">
      <c r="A10" s="64" t="s">
        <v>291</v>
      </c>
      <c r="B10" s="64" t="s">
        <v>290</v>
      </c>
      <c r="C10" s="64" t="s">
        <v>35</v>
      </c>
      <c r="D10" s="64">
        <v>10</v>
      </c>
      <c r="E10" s="64">
        <f t="shared" si="0"/>
        <v>20</v>
      </c>
      <c r="F10" s="64">
        <f t="shared" si="1"/>
        <v>10</v>
      </c>
      <c r="G10" s="64" t="s">
        <v>1065</v>
      </c>
      <c r="H10" s="64" t="s">
        <v>1</v>
      </c>
      <c r="I10" s="64">
        <v>5</v>
      </c>
      <c r="J10" s="64">
        <v>3</v>
      </c>
      <c r="K10" s="64">
        <v>4</v>
      </c>
      <c r="L10" s="64">
        <v>4</v>
      </c>
      <c r="M10" s="64">
        <v>4</v>
      </c>
      <c r="N10" s="64">
        <f t="shared" si="2"/>
        <v>20</v>
      </c>
      <c r="O10" s="64">
        <v>0</v>
      </c>
      <c r="P10" s="64">
        <v>20</v>
      </c>
      <c r="Q10" s="64">
        <f t="shared" si="3"/>
        <v>20</v>
      </c>
      <c r="R10" t="s">
        <v>1295</v>
      </c>
    </row>
    <row r="11" spans="1:18" ht="38.25" hidden="1" x14ac:dyDescent="0.2">
      <c r="A11" s="64" t="s">
        <v>288</v>
      </c>
      <c r="B11" s="64" t="s">
        <v>287</v>
      </c>
      <c r="C11" s="64" t="s">
        <v>35</v>
      </c>
      <c r="D11" s="64">
        <v>10</v>
      </c>
      <c r="E11" s="64">
        <f t="shared" si="0"/>
        <v>18</v>
      </c>
      <c r="F11" s="64">
        <f t="shared" si="1"/>
        <v>8</v>
      </c>
      <c r="G11" s="64" t="s">
        <v>1066</v>
      </c>
      <c r="H11" s="64" t="s">
        <v>1</v>
      </c>
      <c r="I11" s="64">
        <v>5</v>
      </c>
      <c r="J11" s="64">
        <v>3</v>
      </c>
      <c r="K11" s="64">
        <v>4</v>
      </c>
      <c r="L11" s="64">
        <v>3</v>
      </c>
      <c r="M11" s="64">
        <v>3</v>
      </c>
      <c r="N11" s="64">
        <f t="shared" si="2"/>
        <v>18</v>
      </c>
      <c r="O11" s="64">
        <v>0</v>
      </c>
      <c r="P11" s="64">
        <v>18</v>
      </c>
      <c r="Q11" s="64">
        <f t="shared" si="3"/>
        <v>18</v>
      </c>
      <c r="R11" t="s">
        <v>1296</v>
      </c>
    </row>
    <row r="12" spans="1:18" ht="51" hidden="1" x14ac:dyDescent="0.2">
      <c r="A12" s="64" t="s">
        <v>285</v>
      </c>
      <c r="B12" s="64" t="s">
        <v>284</v>
      </c>
      <c r="C12" s="64" t="s">
        <v>112</v>
      </c>
      <c r="D12" s="64">
        <v>10</v>
      </c>
      <c r="E12" s="64">
        <f t="shared" si="0"/>
        <v>15</v>
      </c>
      <c r="F12" s="64">
        <f t="shared" si="1"/>
        <v>5</v>
      </c>
      <c r="G12" s="64" t="s">
        <v>1067</v>
      </c>
      <c r="H12" s="64" t="s">
        <v>1</v>
      </c>
      <c r="I12" s="64">
        <v>3</v>
      </c>
      <c r="J12" s="64">
        <v>4</v>
      </c>
      <c r="K12" s="64">
        <v>3</v>
      </c>
      <c r="L12" s="64">
        <v>2</v>
      </c>
      <c r="M12" s="64">
        <v>3</v>
      </c>
      <c r="N12" s="64">
        <f t="shared" si="2"/>
        <v>15</v>
      </c>
      <c r="O12" s="64">
        <v>15</v>
      </c>
      <c r="P12" s="64">
        <v>0</v>
      </c>
      <c r="Q12" s="64">
        <f t="shared" si="3"/>
        <v>15</v>
      </c>
      <c r="R12" t="s">
        <v>1297</v>
      </c>
    </row>
    <row r="13" spans="1:18" ht="38.25" hidden="1" x14ac:dyDescent="0.2">
      <c r="A13" s="64" t="s">
        <v>282</v>
      </c>
      <c r="B13" s="64" t="s">
        <v>281</v>
      </c>
      <c r="C13" s="64" t="s">
        <v>112</v>
      </c>
      <c r="D13" s="64">
        <v>10</v>
      </c>
      <c r="E13" s="64">
        <f t="shared" si="0"/>
        <v>15</v>
      </c>
      <c r="F13" s="64">
        <f t="shared" si="1"/>
        <v>5</v>
      </c>
      <c r="G13" s="64" t="s">
        <v>1068</v>
      </c>
      <c r="H13" s="64" t="s">
        <v>1</v>
      </c>
      <c r="I13" s="64">
        <v>4</v>
      </c>
      <c r="J13" s="64">
        <v>2</v>
      </c>
      <c r="K13" s="64">
        <v>3</v>
      </c>
      <c r="L13" s="64">
        <v>3</v>
      </c>
      <c r="M13" s="64">
        <v>3</v>
      </c>
      <c r="N13" s="64">
        <f t="shared" si="2"/>
        <v>15</v>
      </c>
      <c r="O13" s="64">
        <v>15</v>
      </c>
      <c r="P13" s="64">
        <v>0</v>
      </c>
      <c r="Q13" s="64">
        <f t="shared" si="3"/>
        <v>15</v>
      </c>
      <c r="R13" t="s">
        <v>1298</v>
      </c>
    </row>
    <row r="14" spans="1:18" ht="38.25" hidden="1" x14ac:dyDescent="0.2">
      <c r="A14" s="64" t="s">
        <v>279</v>
      </c>
      <c r="B14" s="64" t="s">
        <v>278</v>
      </c>
      <c r="C14" s="64" t="s">
        <v>91</v>
      </c>
      <c r="D14" s="64">
        <v>10</v>
      </c>
      <c r="E14" s="64">
        <f t="shared" si="0"/>
        <v>20</v>
      </c>
      <c r="F14" s="64">
        <f t="shared" si="1"/>
        <v>10</v>
      </c>
      <c r="G14" s="64" t="s">
        <v>1069</v>
      </c>
      <c r="H14" s="64" t="s">
        <v>1</v>
      </c>
      <c r="I14" s="64">
        <v>4</v>
      </c>
      <c r="J14" s="64">
        <v>4</v>
      </c>
      <c r="K14" s="64">
        <v>4</v>
      </c>
      <c r="L14" s="64">
        <v>4</v>
      </c>
      <c r="M14" s="64">
        <v>4</v>
      </c>
      <c r="N14" s="64">
        <f t="shared" si="2"/>
        <v>20</v>
      </c>
      <c r="O14" s="64">
        <v>20</v>
      </c>
      <c r="P14" s="64">
        <v>0</v>
      </c>
      <c r="Q14" s="64">
        <f t="shared" si="3"/>
        <v>20</v>
      </c>
      <c r="R14" t="s">
        <v>1299</v>
      </c>
    </row>
    <row r="15" spans="1:18" ht="51" hidden="1" x14ac:dyDescent="0.2">
      <c r="A15" s="64" t="s">
        <v>276</v>
      </c>
      <c r="B15" s="64" t="s">
        <v>275</v>
      </c>
      <c r="C15" s="64" t="s">
        <v>35</v>
      </c>
      <c r="D15" s="64">
        <v>10</v>
      </c>
      <c r="E15" s="64">
        <f t="shared" si="0"/>
        <v>22</v>
      </c>
      <c r="F15" s="64">
        <f t="shared" si="1"/>
        <v>12</v>
      </c>
      <c r="G15" s="64" t="s">
        <v>1070</v>
      </c>
      <c r="H15" s="64" t="s">
        <v>1</v>
      </c>
      <c r="I15" s="64">
        <v>4</v>
      </c>
      <c r="J15" s="64">
        <v>5</v>
      </c>
      <c r="K15" s="64">
        <v>4</v>
      </c>
      <c r="L15" s="64">
        <v>5</v>
      </c>
      <c r="M15" s="64">
        <v>4</v>
      </c>
      <c r="N15" s="64">
        <f t="shared" si="2"/>
        <v>22</v>
      </c>
      <c r="O15" s="64">
        <v>0</v>
      </c>
      <c r="P15" s="64">
        <v>22</v>
      </c>
      <c r="Q15" s="64">
        <f t="shared" si="3"/>
        <v>22</v>
      </c>
      <c r="R15" t="s">
        <v>1300</v>
      </c>
    </row>
    <row r="16" spans="1:18" ht="51" hidden="1" x14ac:dyDescent="0.2">
      <c r="A16" s="64" t="s">
        <v>273</v>
      </c>
      <c r="B16" s="64" t="s">
        <v>272</v>
      </c>
      <c r="C16" s="64" t="s">
        <v>91</v>
      </c>
      <c r="D16" s="64">
        <v>10</v>
      </c>
      <c r="E16" s="64">
        <f t="shared" si="0"/>
        <v>18</v>
      </c>
      <c r="F16" s="64">
        <f t="shared" si="1"/>
        <v>8</v>
      </c>
      <c r="G16" s="64" t="s">
        <v>1071</v>
      </c>
      <c r="H16" s="64" t="s">
        <v>1</v>
      </c>
      <c r="I16" s="64">
        <v>4</v>
      </c>
      <c r="J16" s="64">
        <v>3</v>
      </c>
      <c r="K16" s="64">
        <v>4</v>
      </c>
      <c r="L16" s="64">
        <v>4</v>
      </c>
      <c r="M16" s="64">
        <v>3</v>
      </c>
      <c r="N16" s="64">
        <f t="shared" si="2"/>
        <v>18</v>
      </c>
      <c r="O16" s="64">
        <v>18</v>
      </c>
      <c r="P16" s="64">
        <v>0</v>
      </c>
      <c r="Q16" s="64">
        <f t="shared" si="3"/>
        <v>18</v>
      </c>
      <c r="R16" t="s">
        <v>1301</v>
      </c>
    </row>
    <row r="17" spans="1:18" ht="38.25" hidden="1" x14ac:dyDescent="0.2">
      <c r="A17" s="64" t="s">
        <v>270</v>
      </c>
      <c r="B17" s="64" t="s">
        <v>269</v>
      </c>
      <c r="C17" s="64" t="s">
        <v>112</v>
      </c>
      <c r="D17" s="64">
        <v>10</v>
      </c>
      <c r="E17" s="64">
        <f t="shared" si="0"/>
        <v>17</v>
      </c>
      <c r="F17" s="64">
        <f t="shared" si="1"/>
        <v>7</v>
      </c>
      <c r="G17" s="64" t="s">
        <v>1072</v>
      </c>
      <c r="H17" s="64" t="s">
        <v>1</v>
      </c>
      <c r="I17" s="64">
        <v>4</v>
      </c>
      <c r="J17" s="64">
        <v>3</v>
      </c>
      <c r="K17" s="64">
        <v>4</v>
      </c>
      <c r="L17" s="64">
        <v>3</v>
      </c>
      <c r="M17" s="64">
        <v>3</v>
      </c>
      <c r="N17" s="64">
        <f t="shared" si="2"/>
        <v>17</v>
      </c>
      <c r="O17" s="64">
        <v>17</v>
      </c>
      <c r="P17" s="64">
        <v>0</v>
      </c>
      <c r="Q17" s="64">
        <f t="shared" si="3"/>
        <v>17</v>
      </c>
      <c r="R17" t="s">
        <v>1302</v>
      </c>
    </row>
    <row r="18" spans="1:18" ht="51" hidden="1" x14ac:dyDescent="0.2">
      <c r="A18" s="64" t="s">
        <v>267</v>
      </c>
      <c r="B18" s="64" t="s">
        <v>266</v>
      </c>
      <c r="C18" s="64" t="s">
        <v>47</v>
      </c>
      <c r="D18" s="64">
        <v>10</v>
      </c>
      <c r="E18" s="64">
        <f t="shared" si="0"/>
        <v>17</v>
      </c>
      <c r="F18" s="64">
        <f t="shared" si="1"/>
        <v>7</v>
      </c>
      <c r="G18" s="64" t="s">
        <v>1073</v>
      </c>
      <c r="H18" s="64" t="s">
        <v>1</v>
      </c>
      <c r="I18" s="64">
        <v>2</v>
      </c>
      <c r="J18" s="64">
        <v>4</v>
      </c>
      <c r="K18" s="64">
        <v>4</v>
      </c>
      <c r="L18" s="64">
        <v>3</v>
      </c>
      <c r="M18" s="64">
        <v>4</v>
      </c>
      <c r="N18" s="64">
        <f t="shared" si="2"/>
        <v>17</v>
      </c>
      <c r="O18" s="64">
        <v>0</v>
      </c>
      <c r="P18" s="64">
        <v>17</v>
      </c>
      <c r="Q18" s="64">
        <f t="shared" si="3"/>
        <v>17</v>
      </c>
      <c r="R18" t="s">
        <v>1303</v>
      </c>
    </row>
    <row r="19" spans="1:18" ht="38.25" hidden="1" x14ac:dyDescent="0.2">
      <c r="A19" s="64" t="s">
        <v>264</v>
      </c>
      <c r="B19" s="64" t="s">
        <v>263</v>
      </c>
      <c r="C19" s="64" t="s">
        <v>35</v>
      </c>
      <c r="D19" s="64">
        <v>10</v>
      </c>
      <c r="E19" s="64">
        <f t="shared" si="0"/>
        <v>14</v>
      </c>
      <c r="F19" s="64">
        <f t="shared" si="1"/>
        <v>4</v>
      </c>
      <c r="G19" s="64" t="s">
        <v>1074</v>
      </c>
      <c r="H19" s="64" t="s">
        <v>1</v>
      </c>
      <c r="I19" s="64">
        <v>3</v>
      </c>
      <c r="J19" s="64">
        <v>3</v>
      </c>
      <c r="K19" s="64">
        <v>4</v>
      </c>
      <c r="L19" s="64">
        <v>2</v>
      </c>
      <c r="M19" s="64">
        <v>2</v>
      </c>
      <c r="N19" s="64">
        <f t="shared" si="2"/>
        <v>14</v>
      </c>
      <c r="O19" s="64">
        <v>0</v>
      </c>
      <c r="P19" s="64">
        <v>14</v>
      </c>
      <c r="Q19" s="64">
        <f t="shared" si="3"/>
        <v>14</v>
      </c>
      <c r="R19" t="s">
        <v>1304</v>
      </c>
    </row>
    <row r="20" spans="1:18" ht="38.25" hidden="1" x14ac:dyDescent="0.2">
      <c r="A20" s="64" t="s">
        <v>261</v>
      </c>
      <c r="B20" s="64" t="s">
        <v>260</v>
      </c>
      <c r="C20" s="64" t="s">
        <v>47</v>
      </c>
      <c r="D20" s="64">
        <v>10</v>
      </c>
      <c r="E20" s="64">
        <f t="shared" si="0"/>
        <v>16</v>
      </c>
      <c r="F20" s="64">
        <f t="shared" si="1"/>
        <v>6</v>
      </c>
      <c r="G20" s="64" t="s">
        <v>1075</v>
      </c>
      <c r="H20" s="64" t="s">
        <v>1</v>
      </c>
      <c r="I20" s="64">
        <v>4</v>
      </c>
      <c r="J20" s="64">
        <v>2</v>
      </c>
      <c r="K20" s="64">
        <v>4</v>
      </c>
      <c r="L20" s="64">
        <v>3</v>
      </c>
      <c r="M20" s="64">
        <v>3</v>
      </c>
      <c r="N20" s="64">
        <f t="shared" si="2"/>
        <v>16</v>
      </c>
      <c r="O20" s="64">
        <v>0</v>
      </c>
      <c r="P20" s="64">
        <v>16</v>
      </c>
      <c r="Q20" s="64">
        <f t="shared" si="3"/>
        <v>16</v>
      </c>
      <c r="R20" t="s">
        <v>1305</v>
      </c>
    </row>
    <row r="21" spans="1:18" ht="38.25" hidden="1" x14ac:dyDescent="0.2">
      <c r="A21" s="64" t="s">
        <v>258</v>
      </c>
      <c r="B21" s="64" t="s">
        <v>257</v>
      </c>
      <c r="C21" s="64" t="s">
        <v>47</v>
      </c>
      <c r="D21" s="64">
        <v>10</v>
      </c>
      <c r="E21" s="64">
        <f t="shared" si="0"/>
        <v>15</v>
      </c>
      <c r="F21" s="64">
        <f t="shared" si="1"/>
        <v>5</v>
      </c>
      <c r="G21" s="64" t="s">
        <v>1076</v>
      </c>
      <c r="H21" s="64" t="s">
        <v>1</v>
      </c>
      <c r="I21" s="64">
        <v>3</v>
      </c>
      <c r="J21" s="64">
        <v>4</v>
      </c>
      <c r="K21" s="64">
        <v>3</v>
      </c>
      <c r="L21" s="64">
        <v>3</v>
      </c>
      <c r="M21" s="64">
        <v>2</v>
      </c>
      <c r="N21" s="64">
        <f t="shared" si="2"/>
        <v>15</v>
      </c>
      <c r="O21" s="64">
        <v>0</v>
      </c>
      <c r="P21" s="64">
        <v>15</v>
      </c>
      <c r="Q21" s="64">
        <f t="shared" si="3"/>
        <v>15</v>
      </c>
      <c r="R21" t="s">
        <v>1306</v>
      </c>
    </row>
    <row r="22" spans="1:18" ht="25.5" x14ac:dyDescent="0.2">
      <c r="A22" s="64" t="s">
        <v>1077</v>
      </c>
      <c r="B22" s="64" t="s">
        <v>1078</v>
      </c>
      <c r="C22" s="64" t="s">
        <v>380</v>
      </c>
      <c r="D22" s="64">
        <v>0</v>
      </c>
      <c r="E22" s="64">
        <f t="shared" si="0"/>
        <v>6</v>
      </c>
      <c r="F22" s="64">
        <f t="shared" si="1"/>
        <v>6</v>
      </c>
      <c r="G22" s="64" t="s">
        <v>1079</v>
      </c>
      <c r="H22" s="64" t="s">
        <v>1</v>
      </c>
      <c r="I22" s="64">
        <v>0</v>
      </c>
      <c r="J22" s="64">
        <v>0</v>
      </c>
      <c r="K22" s="64">
        <v>0</v>
      </c>
      <c r="L22" s="64">
        <v>0</v>
      </c>
      <c r="M22" s="64">
        <v>6</v>
      </c>
      <c r="N22" s="64">
        <f t="shared" si="2"/>
        <v>6</v>
      </c>
      <c r="O22" s="64">
        <v>0</v>
      </c>
      <c r="P22" s="64">
        <v>6</v>
      </c>
      <c r="Q22" s="64">
        <f t="shared" si="3"/>
        <v>6</v>
      </c>
      <c r="R22" t="e">
        <v>#N/A</v>
      </c>
    </row>
    <row r="23" spans="1:18" ht="38.25" hidden="1" x14ac:dyDescent="0.2">
      <c r="A23" s="64" t="s">
        <v>255</v>
      </c>
      <c r="B23" s="64" t="s">
        <v>254</v>
      </c>
      <c r="C23" s="64" t="s">
        <v>112</v>
      </c>
      <c r="D23" s="64">
        <v>12</v>
      </c>
      <c r="E23" s="64">
        <f t="shared" si="0"/>
        <v>19</v>
      </c>
      <c r="F23" s="64">
        <f t="shared" si="1"/>
        <v>7</v>
      </c>
      <c r="G23" s="64" t="s">
        <v>1080</v>
      </c>
      <c r="H23" s="64" t="s">
        <v>1</v>
      </c>
      <c r="I23" s="64">
        <v>4</v>
      </c>
      <c r="J23" s="64">
        <v>5</v>
      </c>
      <c r="K23" s="64">
        <v>3</v>
      </c>
      <c r="L23" s="64">
        <v>4</v>
      </c>
      <c r="M23" s="64">
        <v>3</v>
      </c>
      <c r="N23" s="64">
        <f t="shared" si="2"/>
        <v>19</v>
      </c>
      <c r="O23" s="64">
        <v>9</v>
      </c>
      <c r="P23" s="64">
        <v>10</v>
      </c>
      <c r="Q23" s="64">
        <f t="shared" si="3"/>
        <v>19</v>
      </c>
      <c r="R23" t="s">
        <v>1307</v>
      </c>
    </row>
    <row r="24" spans="1:18" ht="51" hidden="1" x14ac:dyDescent="0.2">
      <c r="A24" s="64" t="s">
        <v>252</v>
      </c>
      <c r="B24" s="64" t="s">
        <v>251</v>
      </c>
      <c r="C24" s="64" t="s">
        <v>35</v>
      </c>
      <c r="D24" s="64">
        <v>12</v>
      </c>
      <c r="E24" s="64">
        <f t="shared" si="0"/>
        <v>17</v>
      </c>
      <c r="F24" s="64">
        <f t="shared" si="1"/>
        <v>5</v>
      </c>
      <c r="G24" s="64" t="s">
        <v>1081</v>
      </c>
      <c r="H24" s="64" t="s">
        <v>1</v>
      </c>
      <c r="I24" s="64">
        <v>4</v>
      </c>
      <c r="J24" s="64">
        <v>2</v>
      </c>
      <c r="K24" s="64">
        <v>5</v>
      </c>
      <c r="L24" s="64">
        <v>3</v>
      </c>
      <c r="M24" s="64">
        <v>3</v>
      </c>
      <c r="N24" s="64">
        <f t="shared" si="2"/>
        <v>17</v>
      </c>
      <c r="O24" s="64">
        <v>0</v>
      </c>
      <c r="P24" s="64">
        <v>17</v>
      </c>
      <c r="Q24" s="64">
        <f t="shared" si="3"/>
        <v>17</v>
      </c>
      <c r="R24" t="s">
        <v>1308</v>
      </c>
    </row>
    <row r="25" spans="1:18" ht="38.25" hidden="1" x14ac:dyDescent="0.2">
      <c r="A25" s="64" t="s">
        <v>249</v>
      </c>
      <c r="B25" s="64" t="s">
        <v>248</v>
      </c>
      <c r="C25" s="64" t="s">
        <v>77</v>
      </c>
      <c r="D25" s="64">
        <v>16</v>
      </c>
      <c r="E25" s="64">
        <f t="shared" si="0"/>
        <v>16</v>
      </c>
      <c r="F25" s="64">
        <f t="shared" si="1"/>
        <v>0</v>
      </c>
      <c r="G25" s="64" t="s">
        <v>1082</v>
      </c>
      <c r="H25" s="64" t="s">
        <v>1</v>
      </c>
      <c r="I25" s="64">
        <v>3</v>
      </c>
      <c r="J25" s="64">
        <v>3</v>
      </c>
      <c r="K25" s="64">
        <v>3</v>
      </c>
      <c r="L25" s="64">
        <v>4</v>
      </c>
      <c r="M25" s="64">
        <v>3</v>
      </c>
      <c r="N25" s="64">
        <f t="shared" si="2"/>
        <v>16</v>
      </c>
      <c r="O25" s="64">
        <v>0</v>
      </c>
      <c r="P25" s="64">
        <v>16</v>
      </c>
      <c r="Q25" s="64">
        <f t="shared" si="3"/>
        <v>16</v>
      </c>
      <c r="R25">
        <v>0</v>
      </c>
    </row>
    <row r="26" spans="1:18" ht="63.75" hidden="1" x14ac:dyDescent="0.2">
      <c r="A26" s="64" t="s">
        <v>247</v>
      </c>
      <c r="B26" s="64" t="s">
        <v>246</v>
      </c>
      <c r="C26" s="64" t="s">
        <v>77</v>
      </c>
      <c r="D26" s="64">
        <v>16</v>
      </c>
      <c r="E26" s="64">
        <f t="shared" si="0"/>
        <v>21</v>
      </c>
      <c r="F26" s="64">
        <f t="shared" si="1"/>
        <v>5</v>
      </c>
      <c r="G26" s="64" t="s">
        <v>1083</v>
      </c>
      <c r="H26" s="64" t="s">
        <v>1084</v>
      </c>
      <c r="I26" s="64">
        <v>4</v>
      </c>
      <c r="J26" s="64">
        <v>4</v>
      </c>
      <c r="K26" s="64">
        <v>4</v>
      </c>
      <c r="L26" s="64">
        <v>5</v>
      </c>
      <c r="M26" s="64">
        <v>4</v>
      </c>
      <c r="N26" s="64">
        <f t="shared" si="2"/>
        <v>21</v>
      </c>
      <c r="O26" s="64">
        <v>11</v>
      </c>
      <c r="P26" s="64">
        <v>10</v>
      </c>
      <c r="Q26" s="64">
        <f t="shared" si="3"/>
        <v>21</v>
      </c>
      <c r="R26">
        <v>0</v>
      </c>
    </row>
    <row r="27" spans="1:18" ht="38.25" hidden="1" x14ac:dyDescent="0.2">
      <c r="A27" s="64" t="s">
        <v>245</v>
      </c>
      <c r="B27" s="64" t="s">
        <v>244</v>
      </c>
      <c r="C27" s="64" t="s">
        <v>35</v>
      </c>
      <c r="D27" s="64">
        <v>12</v>
      </c>
      <c r="E27" s="64">
        <f t="shared" si="0"/>
        <v>18</v>
      </c>
      <c r="F27" s="64">
        <f t="shared" si="1"/>
        <v>6</v>
      </c>
      <c r="G27" s="64" t="s">
        <v>1085</v>
      </c>
      <c r="H27" s="64" t="s">
        <v>1</v>
      </c>
      <c r="I27" s="64">
        <v>5</v>
      </c>
      <c r="J27" s="64">
        <v>3</v>
      </c>
      <c r="K27" s="64">
        <v>4</v>
      </c>
      <c r="L27" s="64">
        <v>3</v>
      </c>
      <c r="M27" s="64">
        <v>3</v>
      </c>
      <c r="N27" s="64">
        <f t="shared" si="2"/>
        <v>18</v>
      </c>
      <c r="O27" s="64">
        <v>0</v>
      </c>
      <c r="P27" s="64">
        <v>18</v>
      </c>
      <c r="Q27" s="64">
        <f t="shared" si="3"/>
        <v>18</v>
      </c>
      <c r="R27" t="s">
        <v>1309</v>
      </c>
    </row>
    <row r="28" spans="1:18" ht="38.25" hidden="1" x14ac:dyDescent="0.2">
      <c r="A28" s="64" t="s">
        <v>242</v>
      </c>
      <c r="B28" s="64" t="s">
        <v>241</v>
      </c>
      <c r="C28" s="64" t="s">
        <v>77</v>
      </c>
      <c r="D28" s="64">
        <v>16</v>
      </c>
      <c r="E28" s="64">
        <f t="shared" si="0"/>
        <v>21</v>
      </c>
      <c r="F28" s="64">
        <f t="shared" si="1"/>
        <v>5</v>
      </c>
      <c r="G28" s="64" t="s">
        <v>1086</v>
      </c>
      <c r="H28" s="64" t="s">
        <v>1</v>
      </c>
      <c r="I28" s="64">
        <v>4</v>
      </c>
      <c r="J28" s="64">
        <v>6</v>
      </c>
      <c r="K28" s="64">
        <v>3</v>
      </c>
      <c r="L28" s="64">
        <v>5</v>
      </c>
      <c r="M28" s="64">
        <v>3</v>
      </c>
      <c r="N28" s="64">
        <f t="shared" si="2"/>
        <v>21</v>
      </c>
      <c r="O28" s="64">
        <v>0</v>
      </c>
      <c r="P28" s="64">
        <v>21</v>
      </c>
      <c r="Q28" s="64">
        <f t="shared" si="3"/>
        <v>21</v>
      </c>
      <c r="R28">
        <v>0</v>
      </c>
    </row>
    <row r="29" spans="1:18" ht="38.25" hidden="1" x14ac:dyDescent="0.2">
      <c r="A29" s="64" t="s">
        <v>240</v>
      </c>
      <c r="B29" s="64" t="s">
        <v>239</v>
      </c>
      <c r="C29" s="64" t="s">
        <v>47</v>
      </c>
      <c r="D29" s="64">
        <v>12</v>
      </c>
      <c r="E29" s="64">
        <f t="shared" si="0"/>
        <v>16</v>
      </c>
      <c r="F29" s="64">
        <f t="shared" si="1"/>
        <v>4</v>
      </c>
      <c r="G29" s="64" t="s">
        <v>1087</v>
      </c>
      <c r="H29" s="64" t="s">
        <v>1</v>
      </c>
      <c r="I29" s="64">
        <v>3</v>
      </c>
      <c r="J29" s="64">
        <v>4</v>
      </c>
      <c r="K29" s="64">
        <v>3</v>
      </c>
      <c r="L29" s="64">
        <v>3</v>
      </c>
      <c r="M29" s="64">
        <v>3</v>
      </c>
      <c r="N29" s="64">
        <f t="shared" si="2"/>
        <v>16</v>
      </c>
      <c r="O29" s="64">
        <v>10</v>
      </c>
      <c r="P29" s="64">
        <v>6</v>
      </c>
      <c r="Q29" s="64">
        <f t="shared" si="3"/>
        <v>16</v>
      </c>
      <c r="R29" t="s">
        <v>1310</v>
      </c>
    </row>
    <row r="30" spans="1:18" ht="51" hidden="1" x14ac:dyDescent="0.2">
      <c r="A30" s="64" t="s">
        <v>237</v>
      </c>
      <c r="B30" s="64" t="s">
        <v>236</v>
      </c>
      <c r="C30" s="64" t="s">
        <v>47</v>
      </c>
      <c r="D30" s="64">
        <v>12</v>
      </c>
      <c r="E30" s="64">
        <f t="shared" si="0"/>
        <v>17</v>
      </c>
      <c r="F30" s="64">
        <f t="shared" si="1"/>
        <v>5</v>
      </c>
      <c r="G30" s="64" t="s">
        <v>1088</v>
      </c>
      <c r="H30" s="64" t="s">
        <v>1</v>
      </c>
      <c r="I30" s="64">
        <v>3</v>
      </c>
      <c r="J30" s="64">
        <v>3</v>
      </c>
      <c r="K30" s="64">
        <v>3</v>
      </c>
      <c r="L30" s="64">
        <v>5</v>
      </c>
      <c r="M30" s="64">
        <v>3</v>
      </c>
      <c r="N30" s="64">
        <f t="shared" si="2"/>
        <v>17</v>
      </c>
      <c r="O30" s="64">
        <v>0</v>
      </c>
      <c r="P30" s="64">
        <v>17</v>
      </c>
      <c r="Q30" s="64">
        <f t="shared" si="3"/>
        <v>17</v>
      </c>
      <c r="R30" t="s">
        <v>1311</v>
      </c>
    </row>
    <row r="31" spans="1:18" ht="38.25" hidden="1" x14ac:dyDescent="0.2">
      <c r="A31" s="64" t="s">
        <v>234</v>
      </c>
      <c r="B31" s="64" t="s">
        <v>233</v>
      </c>
      <c r="C31" s="64" t="s">
        <v>47</v>
      </c>
      <c r="D31" s="64">
        <v>12</v>
      </c>
      <c r="E31" s="64">
        <f t="shared" si="0"/>
        <v>16</v>
      </c>
      <c r="F31" s="64">
        <f t="shared" si="1"/>
        <v>4</v>
      </c>
      <c r="G31" s="64" t="s">
        <v>1089</v>
      </c>
      <c r="H31" s="64" t="s">
        <v>1</v>
      </c>
      <c r="I31" s="64">
        <v>4</v>
      </c>
      <c r="J31" s="64">
        <v>3</v>
      </c>
      <c r="K31" s="64">
        <v>3</v>
      </c>
      <c r="L31" s="64">
        <v>3</v>
      </c>
      <c r="M31" s="64">
        <v>3</v>
      </c>
      <c r="N31" s="64">
        <f t="shared" si="2"/>
        <v>16</v>
      </c>
      <c r="O31" s="64">
        <v>4</v>
      </c>
      <c r="P31" s="64">
        <v>12</v>
      </c>
      <c r="Q31" s="64">
        <f t="shared" si="3"/>
        <v>16</v>
      </c>
      <c r="R31" t="s">
        <v>1312</v>
      </c>
    </row>
    <row r="32" spans="1:18" ht="38.25" hidden="1" x14ac:dyDescent="0.2">
      <c r="A32" s="64" t="s">
        <v>231</v>
      </c>
      <c r="B32" s="64" t="s">
        <v>230</v>
      </c>
      <c r="C32" s="64" t="s">
        <v>47</v>
      </c>
      <c r="D32" s="64">
        <v>12</v>
      </c>
      <c r="E32" s="64">
        <f t="shared" si="0"/>
        <v>17</v>
      </c>
      <c r="F32" s="64">
        <f t="shared" si="1"/>
        <v>5</v>
      </c>
      <c r="G32" s="64" t="s">
        <v>1090</v>
      </c>
      <c r="H32" s="64" t="s">
        <v>1</v>
      </c>
      <c r="I32" s="64">
        <v>4</v>
      </c>
      <c r="J32" s="64">
        <v>4</v>
      </c>
      <c r="K32" s="64">
        <v>4</v>
      </c>
      <c r="L32" s="64">
        <v>3</v>
      </c>
      <c r="M32" s="64">
        <v>2</v>
      </c>
      <c r="N32" s="64">
        <f t="shared" si="2"/>
        <v>17</v>
      </c>
      <c r="O32" s="64">
        <v>4</v>
      </c>
      <c r="P32" s="64">
        <v>13</v>
      </c>
      <c r="Q32" s="64">
        <f t="shared" si="3"/>
        <v>17</v>
      </c>
      <c r="R32" t="s">
        <v>1313</v>
      </c>
    </row>
    <row r="33" spans="1:18" ht="25.5" hidden="1" x14ac:dyDescent="0.2">
      <c r="A33" s="64" t="s">
        <v>228</v>
      </c>
      <c r="B33" s="64" t="s">
        <v>227</v>
      </c>
      <c r="C33" s="64" t="s">
        <v>35</v>
      </c>
      <c r="D33" s="64">
        <v>12</v>
      </c>
      <c r="E33" s="64">
        <f t="shared" si="0"/>
        <v>17</v>
      </c>
      <c r="F33" s="64">
        <f t="shared" si="1"/>
        <v>5</v>
      </c>
      <c r="G33" s="64" t="s">
        <v>1091</v>
      </c>
      <c r="H33" s="64" t="s">
        <v>1</v>
      </c>
      <c r="I33" s="64">
        <v>3</v>
      </c>
      <c r="J33" s="64">
        <v>3</v>
      </c>
      <c r="K33" s="64">
        <v>5</v>
      </c>
      <c r="L33" s="64">
        <v>5</v>
      </c>
      <c r="M33" s="64">
        <v>1</v>
      </c>
      <c r="N33" s="64">
        <f t="shared" si="2"/>
        <v>17</v>
      </c>
      <c r="O33" s="64">
        <v>0</v>
      </c>
      <c r="P33" s="64">
        <v>17</v>
      </c>
      <c r="Q33" s="64">
        <f t="shared" si="3"/>
        <v>17</v>
      </c>
      <c r="R33" t="s">
        <v>1314</v>
      </c>
    </row>
    <row r="34" spans="1:18" ht="38.25" hidden="1" x14ac:dyDescent="0.2">
      <c r="A34" s="64" t="s">
        <v>225</v>
      </c>
      <c r="B34" s="64" t="s">
        <v>224</v>
      </c>
      <c r="C34" s="64" t="s">
        <v>112</v>
      </c>
      <c r="D34" s="64">
        <v>12</v>
      </c>
      <c r="E34" s="64">
        <f t="shared" si="0"/>
        <v>21</v>
      </c>
      <c r="F34" s="64">
        <f t="shared" si="1"/>
        <v>9</v>
      </c>
      <c r="G34" s="64" t="s">
        <v>1092</v>
      </c>
      <c r="H34" s="64" t="s">
        <v>1</v>
      </c>
      <c r="I34" s="64">
        <v>5</v>
      </c>
      <c r="J34" s="64">
        <v>3</v>
      </c>
      <c r="K34" s="64">
        <v>5</v>
      </c>
      <c r="L34" s="64">
        <v>4</v>
      </c>
      <c r="M34" s="64">
        <v>4</v>
      </c>
      <c r="N34" s="64">
        <f t="shared" si="2"/>
        <v>21</v>
      </c>
      <c r="O34" s="64">
        <v>21</v>
      </c>
      <c r="P34" s="64">
        <v>0</v>
      </c>
      <c r="Q34" s="64">
        <f t="shared" si="3"/>
        <v>21</v>
      </c>
      <c r="R34" t="s">
        <v>1315</v>
      </c>
    </row>
    <row r="35" spans="1:18" ht="38.25" hidden="1" x14ac:dyDescent="0.2">
      <c r="A35" s="64" t="s">
        <v>222</v>
      </c>
      <c r="B35" s="64" t="s">
        <v>221</v>
      </c>
      <c r="C35" s="64" t="s">
        <v>91</v>
      </c>
      <c r="D35" s="64">
        <v>12</v>
      </c>
      <c r="E35" s="64">
        <f t="shared" si="0"/>
        <v>17</v>
      </c>
      <c r="F35" s="64">
        <f t="shared" si="1"/>
        <v>5</v>
      </c>
      <c r="G35" s="64" t="s">
        <v>1093</v>
      </c>
      <c r="H35" s="64" t="s">
        <v>1</v>
      </c>
      <c r="I35" s="64">
        <v>4</v>
      </c>
      <c r="J35" s="64">
        <v>4</v>
      </c>
      <c r="K35" s="64">
        <v>2</v>
      </c>
      <c r="L35" s="64">
        <v>3</v>
      </c>
      <c r="M35" s="64">
        <v>4</v>
      </c>
      <c r="N35" s="64">
        <f t="shared" si="2"/>
        <v>17</v>
      </c>
      <c r="O35" s="64">
        <v>17</v>
      </c>
      <c r="P35" s="64">
        <v>0</v>
      </c>
      <c r="Q35" s="64">
        <f t="shared" si="3"/>
        <v>17</v>
      </c>
      <c r="R35" t="s">
        <v>1316</v>
      </c>
    </row>
    <row r="36" spans="1:18" ht="25.5" hidden="1" x14ac:dyDescent="0.2">
      <c r="A36" s="64" t="s">
        <v>219</v>
      </c>
      <c r="B36" s="64" t="s">
        <v>218</v>
      </c>
      <c r="C36" s="64" t="s">
        <v>12</v>
      </c>
      <c r="D36" s="64">
        <v>12</v>
      </c>
      <c r="E36" s="64">
        <f t="shared" si="0"/>
        <v>12</v>
      </c>
      <c r="F36" s="64">
        <f t="shared" si="1"/>
        <v>0</v>
      </c>
      <c r="G36" s="64" t="s">
        <v>1094</v>
      </c>
      <c r="H36" s="64" t="s">
        <v>1</v>
      </c>
      <c r="I36" s="64">
        <v>3</v>
      </c>
      <c r="J36" s="64">
        <v>0</v>
      </c>
      <c r="K36" s="64">
        <v>3</v>
      </c>
      <c r="L36" s="64">
        <v>3</v>
      </c>
      <c r="M36" s="64">
        <v>3</v>
      </c>
      <c r="N36" s="64">
        <f t="shared" si="2"/>
        <v>12</v>
      </c>
      <c r="O36" s="64">
        <v>12</v>
      </c>
      <c r="P36" s="64">
        <v>0</v>
      </c>
      <c r="Q36" s="64">
        <f t="shared" si="3"/>
        <v>12</v>
      </c>
      <c r="R36">
        <v>0</v>
      </c>
    </row>
    <row r="37" spans="1:18" ht="51" hidden="1" x14ac:dyDescent="0.2">
      <c r="A37" s="64" t="s">
        <v>217</v>
      </c>
      <c r="B37" s="64" t="s">
        <v>216</v>
      </c>
      <c r="C37" s="64" t="s">
        <v>77</v>
      </c>
      <c r="D37" s="64">
        <v>6</v>
      </c>
      <c r="E37" s="64">
        <f t="shared" si="0"/>
        <v>11</v>
      </c>
      <c r="F37" s="64">
        <f t="shared" si="1"/>
        <v>5</v>
      </c>
      <c r="G37" s="64" t="s">
        <v>1095</v>
      </c>
      <c r="H37" s="64" t="s">
        <v>1</v>
      </c>
      <c r="I37" s="64">
        <v>3</v>
      </c>
      <c r="J37" s="64">
        <v>1</v>
      </c>
      <c r="K37" s="64">
        <v>3</v>
      </c>
      <c r="L37" s="64">
        <v>1</v>
      </c>
      <c r="M37" s="64">
        <v>3</v>
      </c>
      <c r="N37" s="64">
        <f t="shared" si="2"/>
        <v>11</v>
      </c>
      <c r="O37" s="64">
        <v>0</v>
      </c>
      <c r="P37" s="64">
        <v>11</v>
      </c>
      <c r="Q37" s="64">
        <f t="shared" si="3"/>
        <v>11</v>
      </c>
      <c r="R37">
        <v>0</v>
      </c>
    </row>
    <row r="38" spans="1:18" ht="38.25" hidden="1" x14ac:dyDescent="0.2">
      <c r="A38" s="64" t="s">
        <v>215</v>
      </c>
      <c r="B38" s="64" t="s">
        <v>214</v>
      </c>
      <c r="C38" s="64" t="s">
        <v>35</v>
      </c>
      <c r="D38" s="64">
        <v>12</v>
      </c>
      <c r="E38" s="64">
        <f t="shared" si="0"/>
        <v>15</v>
      </c>
      <c r="F38" s="64">
        <f t="shared" si="1"/>
        <v>3</v>
      </c>
      <c r="G38" s="64" t="s">
        <v>1096</v>
      </c>
      <c r="H38" s="64" t="s">
        <v>1</v>
      </c>
      <c r="I38" s="64">
        <v>4</v>
      </c>
      <c r="J38" s="64">
        <v>3</v>
      </c>
      <c r="K38" s="64">
        <v>3</v>
      </c>
      <c r="L38" s="64">
        <v>2</v>
      </c>
      <c r="M38" s="64">
        <v>3</v>
      </c>
      <c r="N38" s="64">
        <f t="shared" si="2"/>
        <v>15</v>
      </c>
      <c r="O38" s="64">
        <v>0</v>
      </c>
      <c r="P38" s="64">
        <v>15</v>
      </c>
      <c r="Q38" s="64">
        <f t="shared" si="3"/>
        <v>15</v>
      </c>
      <c r="R38" t="s">
        <v>1317</v>
      </c>
    </row>
    <row r="39" spans="1:18" ht="38.25" hidden="1" x14ac:dyDescent="0.2">
      <c r="A39" s="64" t="s">
        <v>212</v>
      </c>
      <c r="B39" s="64" t="s">
        <v>211</v>
      </c>
      <c r="C39" s="64" t="s">
        <v>112</v>
      </c>
      <c r="D39" s="64">
        <v>12</v>
      </c>
      <c r="E39" s="64">
        <f t="shared" si="0"/>
        <v>20</v>
      </c>
      <c r="F39" s="64">
        <f t="shared" si="1"/>
        <v>8</v>
      </c>
      <c r="G39" s="64" t="s">
        <v>1097</v>
      </c>
      <c r="H39" s="64" t="s">
        <v>1</v>
      </c>
      <c r="I39" s="64">
        <v>4</v>
      </c>
      <c r="J39" s="64">
        <v>4</v>
      </c>
      <c r="K39" s="64">
        <v>4</v>
      </c>
      <c r="L39" s="64">
        <v>5</v>
      </c>
      <c r="M39" s="64">
        <v>3</v>
      </c>
      <c r="N39" s="64">
        <f t="shared" si="2"/>
        <v>20</v>
      </c>
      <c r="O39" s="64">
        <v>20</v>
      </c>
      <c r="P39" s="64">
        <v>0</v>
      </c>
      <c r="Q39" s="64">
        <f t="shared" si="3"/>
        <v>20</v>
      </c>
      <c r="R39" t="s">
        <v>1318</v>
      </c>
    </row>
    <row r="40" spans="1:18" ht="38.25" hidden="1" x14ac:dyDescent="0.2">
      <c r="A40" s="64" t="s">
        <v>209</v>
      </c>
      <c r="B40" s="64" t="s">
        <v>208</v>
      </c>
      <c r="C40" s="64" t="s">
        <v>77</v>
      </c>
      <c r="D40" s="64">
        <v>16</v>
      </c>
      <c r="E40" s="64">
        <f t="shared" si="0"/>
        <v>14</v>
      </c>
      <c r="F40" s="64">
        <f t="shared" si="1"/>
        <v>-2</v>
      </c>
      <c r="G40" s="64" t="s">
        <v>1098</v>
      </c>
      <c r="H40" s="64" t="s">
        <v>1</v>
      </c>
      <c r="I40" s="64">
        <v>2</v>
      </c>
      <c r="J40" s="64">
        <v>3</v>
      </c>
      <c r="K40" s="64">
        <v>4</v>
      </c>
      <c r="L40" s="64">
        <v>3</v>
      </c>
      <c r="M40" s="64">
        <v>2</v>
      </c>
      <c r="N40" s="64">
        <f t="shared" si="2"/>
        <v>14</v>
      </c>
      <c r="O40" s="64">
        <v>0</v>
      </c>
      <c r="P40" s="64">
        <v>14</v>
      </c>
      <c r="Q40" s="64">
        <f t="shared" si="3"/>
        <v>14</v>
      </c>
      <c r="R40">
        <v>0</v>
      </c>
    </row>
    <row r="41" spans="1:18" ht="38.25" hidden="1" x14ac:dyDescent="0.2">
      <c r="A41" s="64" t="s">
        <v>207</v>
      </c>
      <c r="B41" s="64" t="s">
        <v>206</v>
      </c>
      <c r="C41" s="64" t="s">
        <v>12</v>
      </c>
      <c r="D41" s="64">
        <v>12</v>
      </c>
      <c r="E41" s="64">
        <f t="shared" si="0"/>
        <v>12</v>
      </c>
      <c r="F41" s="64">
        <f t="shared" si="1"/>
        <v>0</v>
      </c>
      <c r="G41" s="64" t="s">
        <v>1099</v>
      </c>
      <c r="H41" s="64" t="s">
        <v>1</v>
      </c>
      <c r="I41" s="64">
        <v>2.5</v>
      </c>
      <c r="J41" s="64">
        <v>3</v>
      </c>
      <c r="K41" s="64">
        <v>2</v>
      </c>
      <c r="L41" s="64">
        <v>1</v>
      </c>
      <c r="M41" s="64">
        <v>3.5</v>
      </c>
      <c r="N41" s="64">
        <f t="shared" si="2"/>
        <v>12</v>
      </c>
      <c r="O41" s="64">
        <v>6</v>
      </c>
      <c r="P41" s="64">
        <v>6</v>
      </c>
      <c r="Q41" s="64">
        <f t="shared" si="3"/>
        <v>12</v>
      </c>
      <c r="R41">
        <v>0</v>
      </c>
    </row>
    <row r="42" spans="1:18" ht="25.5" hidden="1" x14ac:dyDescent="0.2">
      <c r="A42" s="64" t="s">
        <v>205</v>
      </c>
      <c r="B42" s="64" t="s">
        <v>204</v>
      </c>
      <c r="C42" s="64" t="s">
        <v>203</v>
      </c>
      <c r="D42" s="64">
        <v>4</v>
      </c>
      <c r="E42" s="64">
        <f t="shared" si="0"/>
        <v>13</v>
      </c>
      <c r="F42" s="64">
        <f t="shared" si="1"/>
        <v>9</v>
      </c>
      <c r="G42" s="64" t="s">
        <v>1100</v>
      </c>
      <c r="H42" s="64" t="s">
        <v>1</v>
      </c>
      <c r="I42" s="64">
        <v>2</v>
      </c>
      <c r="J42" s="64">
        <v>3</v>
      </c>
      <c r="K42" s="64">
        <v>3</v>
      </c>
      <c r="L42" s="64">
        <v>2</v>
      </c>
      <c r="M42" s="64">
        <v>3</v>
      </c>
      <c r="N42" s="64">
        <f t="shared" si="2"/>
        <v>13</v>
      </c>
      <c r="O42" s="64">
        <v>8</v>
      </c>
      <c r="P42" s="64">
        <v>5</v>
      </c>
      <c r="Q42" s="64">
        <f t="shared" si="3"/>
        <v>13</v>
      </c>
      <c r="R42">
        <v>0</v>
      </c>
    </row>
    <row r="43" spans="1:18" ht="51" hidden="1" x14ac:dyDescent="0.2">
      <c r="A43" s="64" t="s">
        <v>202</v>
      </c>
      <c r="B43" s="64" t="s">
        <v>201</v>
      </c>
      <c r="C43" s="64" t="s">
        <v>112</v>
      </c>
      <c r="D43" s="64">
        <v>12</v>
      </c>
      <c r="E43" s="64">
        <f t="shared" si="0"/>
        <v>19</v>
      </c>
      <c r="F43" s="64">
        <f t="shared" si="1"/>
        <v>7</v>
      </c>
      <c r="G43" s="64" t="s">
        <v>1101</v>
      </c>
      <c r="H43" s="64" t="s">
        <v>1</v>
      </c>
      <c r="I43" s="64">
        <v>4</v>
      </c>
      <c r="J43" s="64">
        <v>4</v>
      </c>
      <c r="K43" s="64">
        <v>2</v>
      </c>
      <c r="L43" s="64">
        <v>5</v>
      </c>
      <c r="M43" s="64">
        <v>4</v>
      </c>
      <c r="N43" s="64">
        <f t="shared" si="2"/>
        <v>19</v>
      </c>
      <c r="O43" s="64">
        <v>14</v>
      </c>
      <c r="P43" s="64">
        <v>5</v>
      </c>
      <c r="Q43" s="64">
        <f t="shared" si="3"/>
        <v>19</v>
      </c>
      <c r="R43" t="s">
        <v>1319</v>
      </c>
    </row>
    <row r="44" spans="1:18" ht="25.5" hidden="1" x14ac:dyDescent="0.2">
      <c r="A44" s="64" t="s">
        <v>199</v>
      </c>
      <c r="B44" s="64" t="s">
        <v>198</v>
      </c>
      <c r="C44" s="64" t="s">
        <v>52</v>
      </c>
      <c r="D44" s="64">
        <v>0</v>
      </c>
      <c r="E44" s="64">
        <f t="shared" si="0"/>
        <v>8</v>
      </c>
      <c r="F44" s="64">
        <f t="shared" si="1"/>
        <v>8</v>
      </c>
      <c r="G44" s="64" t="s">
        <v>1102</v>
      </c>
      <c r="H44" s="64" t="s">
        <v>1</v>
      </c>
      <c r="I44" s="64">
        <v>1</v>
      </c>
      <c r="J44" s="64">
        <v>1</v>
      </c>
      <c r="K44" s="64">
        <v>3</v>
      </c>
      <c r="L44" s="64">
        <v>2</v>
      </c>
      <c r="M44" s="64">
        <v>1</v>
      </c>
      <c r="N44" s="64">
        <f t="shared" si="2"/>
        <v>8</v>
      </c>
      <c r="O44" s="64">
        <v>0</v>
      </c>
      <c r="P44" s="64">
        <v>8</v>
      </c>
      <c r="Q44" s="64">
        <f t="shared" si="3"/>
        <v>8</v>
      </c>
      <c r="R44">
        <v>0</v>
      </c>
    </row>
    <row r="45" spans="1:18" ht="38.25" hidden="1" x14ac:dyDescent="0.2">
      <c r="A45" s="64" t="s">
        <v>197</v>
      </c>
      <c r="B45" s="64" t="s">
        <v>196</v>
      </c>
      <c r="C45" s="64" t="s">
        <v>77</v>
      </c>
      <c r="D45" s="64">
        <v>16</v>
      </c>
      <c r="E45" s="64">
        <f t="shared" si="0"/>
        <v>23</v>
      </c>
      <c r="F45" s="64">
        <f t="shared" si="1"/>
        <v>7</v>
      </c>
      <c r="G45" s="64" t="s">
        <v>1103</v>
      </c>
      <c r="H45" s="64" t="s">
        <v>1</v>
      </c>
      <c r="I45" s="64">
        <v>6</v>
      </c>
      <c r="J45" s="64">
        <v>4</v>
      </c>
      <c r="K45" s="64">
        <v>4</v>
      </c>
      <c r="L45" s="64">
        <v>5</v>
      </c>
      <c r="M45" s="64">
        <v>4</v>
      </c>
      <c r="N45" s="64">
        <f t="shared" si="2"/>
        <v>23</v>
      </c>
      <c r="O45" s="64">
        <v>23</v>
      </c>
      <c r="P45" s="64">
        <v>0</v>
      </c>
      <c r="Q45" s="64">
        <f t="shared" si="3"/>
        <v>23</v>
      </c>
      <c r="R45">
        <v>0</v>
      </c>
    </row>
    <row r="46" spans="1:18" ht="38.25" hidden="1" x14ac:dyDescent="0.2">
      <c r="A46" s="64" t="s">
        <v>195</v>
      </c>
      <c r="B46" s="64" t="s">
        <v>194</v>
      </c>
      <c r="C46" s="64" t="s">
        <v>35</v>
      </c>
      <c r="D46" s="64">
        <v>11</v>
      </c>
      <c r="E46" s="64">
        <f t="shared" si="0"/>
        <v>21</v>
      </c>
      <c r="F46" s="64">
        <f t="shared" si="1"/>
        <v>10</v>
      </c>
      <c r="G46" s="64" t="s">
        <v>1104</v>
      </c>
      <c r="H46" s="64" t="s">
        <v>1</v>
      </c>
      <c r="I46" s="64">
        <v>6</v>
      </c>
      <c r="J46" s="64">
        <v>4</v>
      </c>
      <c r="K46" s="64">
        <v>5</v>
      </c>
      <c r="L46" s="64">
        <v>6</v>
      </c>
      <c r="M46" s="64">
        <v>0</v>
      </c>
      <c r="N46" s="64">
        <f t="shared" si="2"/>
        <v>21</v>
      </c>
      <c r="O46" s="64">
        <v>0</v>
      </c>
      <c r="P46" s="64">
        <v>21</v>
      </c>
      <c r="Q46" s="64">
        <f t="shared" si="3"/>
        <v>21</v>
      </c>
      <c r="R46" t="s">
        <v>1320</v>
      </c>
    </row>
    <row r="47" spans="1:18" ht="38.25" hidden="1" x14ac:dyDescent="0.2">
      <c r="A47" s="64" t="s">
        <v>192</v>
      </c>
      <c r="B47" s="64" t="s">
        <v>191</v>
      </c>
      <c r="C47" s="64" t="s">
        <v>77</v>
      </c>
      <c r="D47" s="64">
        <v>16</v>
      </c>
      <c r="E47" s="64">
        <f t="shared" si="0"/>
        <v>17</v>
      </c>
      <c r="F47" s="64">
        <f t="shared" si="1"/>
        <v>1</v>
      </c>
      <c r="G47" s="64" t="s">
        <v>1105</v>
      </c>
      <c r="H47" s="64" t="s">
        <v>1</v>
      </c>
      <c r="I47" s="64">
        <v>3</v>
      </c>
      <c r="J47" s="64">
        <v>5</v>
      </c>
      <c r="K47" s="64">
        <v>2</v>
      </c>
      <c r="L47" s="64">
        <v>3</v>
      </c>
      <c r="M47" s="64">
        <v>4</v>
      </c>
      <c r="N47" s="64">
        <f t="shared" si="2"/>
        <v>17</v>
      </c>
      <c r="O47" s="64">
        <v>0</v>
      </c>
      <c r="P47" s="64">
        <v>17</v>
      </c>
      <c r="Q47" s="64">
        <f t="shared" si="3"/>
        <v>17</v>
      </c>
      <c r="R47">
        <v>0</v>
      </c>
    </row>
    <row r="48" spans="1:18" ht="25.5" hidden="1" x14ac:dyDescent="0.2">
      <c r="A48" s="64" t="s">
        <v>190</v>
      </c>
      <c r="B48" s="64" t="s">
        <v>189</v>
      </c>
      <c r="C48" s="64" t="s">
        <v>77</v>
      </c>
      <c r="D48" s="64">
        <v>16</v>
      </c>
      <c r="E48" s="64">
        <f t="shared" si="0"/>
        <v>16</v>
      </c>
      <c r="F48" s="64">
        <f t="shared" si="1"/>
        <v>0</v>
      </c>
      <c r="G48" s="64" t="s">
        <v>1106</v>
      </c>
      <c r="H48" s="64" t="s">
        <v>1</v>
      </c>
      <c r="I48" s="64">
        <v>3</v>
      </c>
      <c r="J48" s="64">
        <v>3</v>
      </c>
      <c r="K48" s="64">
        <v>4</v>
      </c>
      <c r="L48" s="64">
        <v>4</v>
      </c>
      <c r="M48" s="64">
        <v>2</v>
      </c>
      <c r="N48" s="64">
        <f t="shared" si="2"/>
        <v>16</v>
      </c>
      <c r="O48" s="64">
        <v>0</v>
      </c>
      <c r="P48" s="64">
        <v>16</v>
      </c>
      <c r="Q48" s="64">
        <f t="shared" si="3"/>
        <v>16</v>
      </c>
      <c r="R48">
        <v>0</v>
      </c>
    </row>
    <row r="49" spans="1:18" ht="51" hidden="1" x14ac:dyDescent="0.2">
      <c r="A49" s="64" t="s">
        <v>188</v>
      </c>
      <c r="B49" s="64" t="s">
        <v>187</v>
      </c>
      <c r="C49" s="64" t="s">
        <v>112</v>
      </c>
      <c r="D49" s="64">
        <v>12</v>
      </c>
      <c r="E49" s="64">
        <f t="shared" si="0"/>
        <v>20</v>
      </c>
      <c r="F49" s="64">
        <f t="shared" si="1"/>
        <v>8</v>
      </c>
      <c r="G49" s="64" t="s">
        <v>1107</v>
      </c>
      <c r="H49" s="64" t="s">
        <v>1</v>
      </c>
      <c r="I49" s="64">
        <v>5</v>
      </c>
      <c r="J49" s="64">
        <v>4</v>
      </c>
      <c r="K49" s="64">
        <v>3</v>
      </c>
      <c r="L49" s="64">
        <v>5</v>
      </c>
      <c r="M49" s="64">
        <v>3</v>
      </c>
      <c r="N49" s="64">
        <f t="shared" si="2"/>
        <v>20</v>
      </c>
      <c r="O49" s="64">
        <v>20</v>
      </c>
      <c r="P49" s="64">
        <v>0</v>
      </c>
      <c r="Q49" s="64">
        <f t="shared" si="3"/>
        <v>20</v>
      </c>
      <c r="R49" t="s">
        <v>1321</v>
      </c>
    </row>
    <row r="50" spans="1:18" ht="25.5" hidden="1" x14ac:dyDescent="0.2">
      <c r="A50" s="64" t="s">
        <v>185</v>
      </c>
      <c r="B50" s="64" t="s">
        <v>184</v>
      </c>
      <c r="C50" s="64" t="s">
        <v>183</v>
      </c>
      <c r="D50" s="64">
        <v>4</v>
      </c>
      <c r="E50" s="64">
        <f t="shared" si="0"/>
        <v>12</v>
      </c>
      <c r="F50" s="64">
        <f t="shared" si="1"/>
        <v>8</v>
      </c>
      <c r="G50" s="64" t="s">
        <v>1108</v>
      </c>
      <c r="H50" s="64" t="s">
        <v>1</v>
      </c>
      <c r="I50" s="64">
        <v>3</v>
      </c>
      <c r="J50" s="64">
        <v>2</v>
      </c>
      <c r="K50" s="64">
        <v>2</v>
      </c>
      <c r="L50" s="64">
        <v>3</v>
      </c>
      <c r="M50" s="64">
        <v>2</v>
      </c>
      <c r="N50" s="64">
        <f t="shared" si="2"/>
        <v>12</v>
      </c>
      <c r="O50" s="64">
        <v>0</v>
      </c>
      <c r="P50" s="64">
        <v>12</v>
      </c>
      <c r="Q50" s="64">
        <f t="shared" si="3"/>
        <v>12</v>
      </c>
      <c r="R50">
        <v>0</v>
      </c>
    </row>
    <row r="51" spans="1:18" ht="51" hidden="1" x14ac:dyDescent="0.2">
      <c r="A51" s="64" t="s">
        <v>182</v>
      </c>
      <c r="B51" s="64" t="s">
        <v>181</v>
      </c>
      <c r="C51" s="64" t="s">
        <v>35</v>
      </c>
      <c r="D51" s="64">
        <v>12</v>
      </c>
      <c r="E51" s="64">
        <f t="shared" si="0"/>
        <v>19</v>
      </c>
      <c r="F51" s="64">
        <f t="shared" si="1"/>
        <v>7</v>
      </c>
      <c r="G51" s="64" t="s">
        <v>1109</v>
      </c>
      <c r="H51" s="64" t="s">
        <v>1</v>
      </c>
      <c r="I51" s="64">
        <v>4</v>
      </c>
      <c r="J51" s="64">
        <v>4</v>
      </c>
      <c r="K51" s="64">
        <v>4</v>
      </c>
      <c r="L51" s="64">
        <v>4</v>
      </c>
      <c r="M51" s="64">
        <v>3</v>
      </c>
      <c r="N51" s="64">
        <f t="shared" si="2"/>
        <v>19</v>
      </c>
      <c r="O51" s="64">
        <v>0</v>
      </c>
      <c r="P51" s="64">
        <v>19</v>
      </c>
      <c r="Q51" s="64">
        <f t="shared" si="3"/>
        <v>19</v>
      </c>
      <c r="R51" t="s">
        <v>1322</v>
      </c>
    </row>
    <row r="52" spans="1:18" ht="25.5" hidden="1" x14ac:dyDescent="0.2">
      <c r="A52" s="64" t="s">
        <v>179</v>
      </c>
      <c r="B52" s="64" t="s">
        <v>178</v>
      </c>
      <c r="C52" s="64" t="s">
        <v>35</v>
      </c>
      <c r="D52" s="64">
        <v>12</v>
      </c>
      <c r="E52" s="64">
        <f t="shared" si="0"/>
        <v>15</v>
      </c>
      <c r="F52" s="64">
        <f t="shared" si="1"/>
        <v>3</v>
      </c>
      <c r="G52" s="64" t="s">
        <v>1110</v>
      </c>
      <c r="H52" s="64" t="s">
        <v>1</v>
      </c>
      <c r="I52" s="64">
        <v>4</v>
      </c>
      <c r="J52" s="64">
        <v>4</v>
      </c>
      <c r="K52" s="64">
        <v>3</v>
      </c>
      <c r="L52" s="64">
        <v>4</v>
      </c>
      <c r="M52" s="64">
        <v>0</v>
      </c>
      <c r="N52" s="64">
        <f t="shared" si="2"/>
        <v>15</v>
      </c>
      <c r="O52" s="64">
        <v>0</v>
      </c>
      <c r="P52" s="64">
        <v>15</v>
      </c>
      <c r="Q52" s="64">
        <f t="shared" si="3"/>
        <v>15</v>
      </c>
      <c r="R52" t="s">
        <v>1323</v>
      </c>
    </row>
    <row r="53" spans="1:18" ht="38.25" hidden="1" x14ac:dyDescent="0.2">
      <c r="A53" s="64" t="s">
        <v>176</v>
      </c>
      <c r="B53" s="64" t="s">
        <v>175</v>
      </c>
      <c r="C53" s="64" t="s">
        <v>174</v>
      </c>
      <c r="D53" s="64">
        <v>4</v>
      </c>
      <c r="E53" s="64">
        <f t="shared" si="0"/>
        <v>17</v>
      </c>
      <c r="F53" s="64">
        <f t="shared" si="1"/>
        <v>13</v>
      </c>
      <c r="G53" s="64" t="s">
        <v>1111</v>
      </c>
      <c r="H53" s="64" t="s">
        <v>1</v>
      </c>
      <c r="I53" s="64">
        <v>2</v>
      </c>
      <c r="J53" s="64">
        <v>6</v>
      </c>
      <c r="K53" s="64">
        <v>2</v>
      </c>
      <c r="L53" s="64">
        <v>3</v>
      </c>
      <c r="M53" s="64">
        <v>4</v>
      </c>
      <c r="N53" s="64">
        <f t="shared" si="2"/>
        <v>17</v>
      </c>
      <c r="O53" s="64">
        <v>0</v>
      </c>
      <c r="P53" s="64">
        <v>17</v>
      </c>
      <c r="Q53" s="64">
        <f t="shared" si="3"/>
        <v>17</v>
      </c>
      <c r="R53">
        <v>0</v>
      </c>
    </row>
    <row r="54" spans="1:18" ht="38.25" hidden="1" x14ac:dyDescent="0.2">
      <c r="A54" s="64" t="s">
        <v>173</v>
      </c>
      <c r="B54" s="64" t="s">
        <v>172</v>
      </c>
      <c r="C54" s="64" t="s">
        <v>91</v>
      </c>
      <c r="D54" s="64">
        <v>12</v>
      </c>
      <c r="E54" s="64">
        <f t="shared" si="0"/>
        <v>21</v>
      </c>
      <c r="F54" s="64">
        <f t="shared" si="1"/>
        <v>9</v>
      </c>
      <c r="G54" s="64" t="s">
        <v>1112</v>
      </c>
      <c r="H54" s="64" t="s">
        <v>1</v>
      </c>
      <c r="I54" s="64">
        <v>6</v>
      </c>
      <c r="J54" s="64">
        <v>3</v>
      </c>
      <c r="K54" s="64">
        <v>4</v>
      </c>
      <c r="L54" s="64">
        <v>4</v>
      </c>
      <c r="M54" s="64">
        <v>4</v>
      </c>
      <c r="N54" s="64">
        <f t="shared" si="2"/>
        <v>21</v>
      </c>
      <c r="O54" s="64">
        <v>21</v>
      </c>
      <c r="P54" s="64">
        <v>0</v>
      </c>
      <c r="Q54" s="64">
        <f t="shared" si="3"/>
        <v>21</v>
      </c>
      <c r="R54" t="s">
        <v>1324</v>
      </c>
    </row>
    <row r="55" spans="1:18" ht="51" hidden="1" x14ac:dyDescent="0.2">
      <c r="A55" s="64" t="s">
        <v>171</v>
      </c>
      <c r="B55" s="64" t="s">
        <v>170</v>
      </c>
      <c r="C55" s="64" t="s">
        <v>35</v>
      </c>
      <c r="D55" s="64">
        <v>12</v>
      </c>
      <c r="E55" s="64">
        <f t="shared" si="0"/>
        <v>18</v>
      </c>
      <c r="F55" s="64">
        <f t="shared" si="1"/>
        <v>6</v>
      </c>
      <c r="G55" s="64" t="s">
        <v>1113</v>
      </c>
      <c r="H55" s="64" t="s">
        <v>1</v>
      </c>
      <c r="I55" s="64">
        <v>2</v>
      </c>
      <c r="J55" s="64">
        <v>5</v>
      </c>
      <c r="K55" s="64">
        <v>4</v>
      </c>
      <c r="L55" s="64">
        <v>2</v>
      </c>
      <c r="M55" s="64">
        <v>5</v>
      </c>
      <c r="N55" s="64">
        <f t="shared" si="2"/>
        <v>18</v>
      </c>
      <c r="O55" s="64">
        <v>0</v>
      </c>
      <c r="P55" s="64">
        <v>18</v>
      </c>
      <c r="Q55" s="64">
        <f t="shared" si="3"/>
        <v>18</v>
      </c>
      <c r="R55" t="s">
        <v>1325</v>
      </c>
    </row>
    <row r="56" spans="1:18" ht="38.25" hidden="1" x14ac:dyDescent="0.2">
      <c r="A56" s="64" t="s">
        <v>169</v>
      </c>
      <c r="B56" s="64" t="s">
        <v>168</v>
      </c>
      <c r="C56" s="64" t="s">
        <v>47</v>
      </c>
      <c r="D56" s="64">
        <v>12</v>
      </c>
      <c r="E56" s="64">
        <f t="shared" si="0"/>
        <v>20</v>
      </c>
      <c r="F56" s="64">
        <f t="shared" si="1"/>
        <v>8</v>
      </c>
      <c r="G56" s="64" t="s">
        <v>1114</v>
      </c>
      <c r="H56" s="64" t="s">
        <v>1</v>
      </c>
      <c r="I56" s="64">
        <v>5</v>
      </c>
      <c r="J56" s="64">
        <v>5</v>
      </c>
      <c r="K56" s="64">
        <v>3</v>
      </c>
      <c r="L56" s="64">
        <v>4</v>
      </c>
      <c r="M56" s="64">
        <v>3</v>
      </c>
      <c r="N56" s="64">
        <f t="shared" si="2"/>
        <v>20</v>
      </c>
      <c r="O56" s="64">
        <v>5</v>
      </c>
      <c r="P56" s="64">
        <v>15</v>
      </c>
      <c r="Q56" s="64">
        <f t="shared" si="3"/>
        <v>20</v>
      </c>
      <c r="R56" t="s">
        <v>1290</v>
      </c>
    </row>
    <row r="57" spans="1:18" ht="25.5" hidden="1" x14ac:dyDescent="0.2">
      <c r="A57" s="64" t="s">
        <v>167</v>
      </c>
      <c r="B57" s="64" t="s">
        <v>166</v>
      </c>
      <c r="C57" s="64" t="s">
        <v>165</v>
      </c>
      <c r="D57" s="64">
        <v>0</v>
      </c>
      <c r="E57" s="64">
        <f t="shared" si="0"/>
        <v>6</v>
      </c>
      <c r="F57" s="64">
        <f t="shared" si="1"/>
        <v>6</v>
      </c>
      <c r="G57" s="64" t="s">
        <v>1115</v>
      </c>
      <c r="H57" s="64" t="s">
        <v>1</v>
      </c>
      <c r="I57" s="64">
        <v>1</v>
      </c>
      <c r="J57" s="64">
        <v>2</v>
      </c>
      <c r="K57" s="64">
        <v>2</v>
      </c>
      <c r="L57" s="64">
        <v>1</v>
      </c>
      <c r="M57" s="64">
        <v>0</v>
      </c>
      <c r="N57" s="64">
        <f t="shared" si="2"/>
        <v>6</v>
      </c>
      <c r="O57" s="64">
        <v>0</v>
      </c>
      <c r="P57" s="64">
        <v>6</v>
      </c>
      <c r="Q57" s="64">
        <f t="shared" si="3"/>
        <v>6</v>
      </c>
      <c r="R57">
        <v>0</v>
      </c>
    </row>
    <row r="58" spans="1:18" ht="38.25" hidden="1" x14ac:dyDescent="0.2">
      <c r="A58" s="64" t="s">
        <v>164</v>
      </c>
      <c r="B58" s="64" t="s">
        <v>163</v>
      </c>
      <c r="C58" s="64" t="s">
        <v>91</v>
      </c>
      <c r="D58" s="64">
        <v>12</v>
      </c>
      <c r="E58" s="64">
        <f t="shared" si="0"/>
        <v>17</v>
      </c>
      <c r="F58" s="64">
        <f t="shared" si="1"/>
        <v>5</v>
      </c>
      <c r="G58" s="64" t="s">
        <v>1116</v>
      </c>
      <c r="H58" s="64" t="s">
        <v>1</v>
      </c>
      <c r="I58" s="64">
        <v>4</v>
      </c>
      <c r="J58" s="64">
        <v>3</v>
      </c>
      <c r="K58" s="64">
        <v>3</v>
      </c>
      <c r="L58" s="64">
        <v>5</v>
      </c>
      <c r="M58" s="64">
        <v>2</v>
      </c>
      <c r="N58" s="64">
        <f t="shared" si="2"/>
        <v>17</v>
      </c>
      <c r="O58" s="64">
        <v>15</v>
      </c>
      <c r="P58" s="64">
        <v>2</v>
      </c>
      <c r="Q58" s="64">
        <f t="shared" si="3"/>
        <v>17</v>
      </c>
      <c r="R58" t="s">
        <v>1326</v>
      </c>
    </row>
    <row r="59" spans="1:18" ht="51" hidden="1" x14ac:dyDescent="0.2">
      <c r="A59" s="64" t="s">
        <v>162</v>
      </c>
      <c r="B59" s="64" t="s">
        <v>161</v>
      </c>
      <c r="C59" s="64" t="s">
        <v>91</v>
      </c>
      <c r="D59" s="64">
        <v>12</v>
      </c>
      <c r="E59" s="64">
        <f t="shared" si="0"/>
        <v>17</v>
      </c>
      <c r="F59" s="64">
        <f t="shared" si="1"/>
        <v>5</v>
      </c>
      <c r="G59" s="64" t="s">
        <v>1117</v>
      </c>
      <c r="H59" s="64" t="s">
        <v>1</v>
      </c>
      <c r="I59" s="64">
        <v>5</v>
      </c>
      <c r="J59" s="64">
        <v>5</v>
      </c>
      <c r="K59" s="64">
        <v>3</v>
      </c>
      <c r="L59" s="64">
        <v>2</v>
      </c>
      <c r="M59" s="64">
        <v>2</v>
      </c>
      <c r="N59" s="64">
        <f t="shared" si="2"/>
        <v>17</v>
      </c>
      <c r="O59" s="64">
        <v>13</v>
      </c>
      <c r="P59" s="64">
        <v>4</v>
      </c>
      <c r="Q59" s="64">
        <f t="shared" si="3"/>
        <v>17</v>
      </c>
      <c r="R59" t="s">
        <v>1327</v>
      </c>
    </row>
    <row r="60" spans="1:18" ht="38.25" hidden="1" x14ac:dyDescent="0.2">
      <c r="A60" s="64" t="s">
        <v>160</v>
      </c>
      <c r="B60" s="64" t="s">
        <v>159</v>
      </c>
      <c r="C60" s="64" t="s">
        <v>91</v>
      </c>
      <c r="D60" s="64">
        <v>12</v>
      </c>
      <c r="E60" s="64">
        <f t="shared" si="0"/>
        <v>17</v>
      </c>
      <c r="F60" s="64">
        <f t="shared" si="1"/>
        <v>5</v>
      </c>
      <c r="G60" s="64" t="s">
        <v>1118</v>
      </c>
      <c r="H60" s="64" t="s">
        <v>1</v>
      </c>
      <c r="I60" s="64">
        <v>4</v>
      </c>
      <c r="J60" s="64">
        <v>6</v>
      </c>
      <c r="K60" s="64">
        <v>2</v>
      </c>
      <c r="L60" s="64">
        <v>2</v>
      </c>
      <c r="M60" s="64">
        <v>3</v>
      </c>
      <c r="N60" s="64">
        <f t="shared" si="2"/>
        <v>17</v>
      </c>
      <c r="O60" s="64">
        <v>11</v>
      </c>
      <c r="P60" s="64">
        <v>6</v>
      </c>
      <c r="Q60" s="64">
        <f t="shared" si="3"/>
        <v>17</v>
      </c>
      <c r="R60" t="s">
        <v>1328</v>
      </c>
    </row>
    <row r="61" spans="1:18" ht="25.5" x14ac:dyDescent="0.2">
      <c r="A61" s="64" t="s">
        <v>446</v>
      </c>
      <c r="B61" s="64" t="s">
        <v>328</v>
      </c>
      <c r="C61" s="64" t="s">
        <v>380</v>
      </c>
      <c r="D61" s="64">
        <v>0</v>
      </c>
      <c r="E61" s="64">
        <f t="shared" si="0"/>
        <v>10</v>
      </c>
      <c r="F61" s="64">
        <f t="shared" si="1"/>
        <v>10</v>
      </c>
      <c r="G61" s="64" t="s">
        <v>1119</v>
      </c>
      <c r="H61" s="64" t="s">
        <v>1</v>
      </c>
      <c r="I61" s="64">
        <v>4</v>
      </c>
      <c r="J61" s="64">
        <v>2</v>
      </c>
      <c r="K61" s="64">
        <v>0</v>
      </c>
      <c r="L61" s="64">
        <v>1</v>
      </c>
      <c r="M61" s="64">
        <v>3</v>
      </c>
      <c r="N61" s="64">
        <f t="shared" si="2"/>
        <v>10</v>
      </c>
      <c r="O61" s="64">
        <v>0</v>
      </c>
      <c r="P61" s="64">
        <v>10</v>
      </c>
      <c r="Q61" s="64">
        <f t="shared" si="3"/>
        <v>10</v>
      </c>
      <c r="R61" t="e">
        <v>#N/A</v>
      </c>
    </row>
    <row r="62" spans="1:18" ht="25.5" x14ac:dyDescent="0.2">
      <c r="A62" s="64" t="s">
        <v>443</v>
      </c>
      <c r="B62" s="64" t="s">
        <v>442</v>
      </c>
      <c r="C62" s="64" t="s">
        <v>380</v>
      </c>
      <c r="D62" s="64">
        <v>0</v>
      </c>
      <c r="E62" s="64">
        <f t="shared" si="0"/>
        <v>4</v>
      </c>
      <c r="F62" s="64">
        <f t="shared" si="1"/>
        <v>4</v>
      </c>
      <c r="G62" s="64" t="s">
        <v>1120</v>
      </c>
      <c r="H62" s="64" t="s">
        <v>1</v>
      </c>
      <c r="I62" s="64">
        <v>0</v>
      </c>
      <c r="J62" s="64">
        <v>2</v>
      </c>
      <c r="K62" s="64">
        <v>0</v>
      </c>
      <c r="L62" s="64">
        <v>2</v>
      </c>
      <c r="M62" s="64">
        <v>0</v>
      </c>
      <c r="N62" s="64">
        <f t="shared" si="2"/>
        <v>4</v>
      </c>
      <c r="O62" s="64">
        <v>0</v>
      </c>
      <c r="P62" s="64">
        <v>4</v>
      </c>
      <c r="Q62" s="64">
        <f t="shared" si="3"/>
        <v>4</v>
      </c>
      <c r="R62" t="e">
        <v>#N/A</v>
      </c>
    </row>
    <row r="63" spans="1:18" ht="63.75" hidden="1" x14ac:dyDescent="0.2">
      <c r="A63" s="64" t="s">
        <v>158</v>
      </c>
      <c r="B63" s="64" t="s">
        <v>157</v>
      </c>
      <c r="C63" s="64" t="s">
        <v>91</v>
      </c>
      <c r="D63" s="64">
        <v>12</v>
      </c>
      <c r="E63" s="64">
        <f t="shared" si="0"/>
        <v>21</v>
      </c>
      <c r="F63" s="64">
        <f t="shared" si="1"/>
        <v>9</v>
      </c>
      <c r="G63" s="64" t="s">
        <v>1121</v>
      </c>
      <c r="H63" s="64" t="s">
        <v>1122</v>
      </c>
      <c r="I63" s="64">
        <v>5</v>
      </c>
      <c r="J63" s="64">
        <v>5</v>
      </c>
      <c r="K63" s="64">
        <v>4</v>
      </c>
      <c r="L63" s="64">
        <v>5</v>
      </c>
      <c r="M63" s="64">
        <v>2</v>
      </c>
      <c r="N63" s="64">
        <f t="shared" si="2"/>
        <v>21</v>
      </c>
      <c r="O63" s="64">
        <v>21</v>
      </c>
      <c r="P63" s="64">
        <v>0</v>
      </c>
      <c r="Q63" s="64">
        <f t="shared" si="3"/>
        <v>21</v>
      </c>
      <c r="R63" t="s">
        <v>1329</v>
      </c>
    </row>
    <row r="64" spans="1:18" ht="51" hidden="1" x14ac:dyDescent="0.2">
      <c r="A64" s="64" t="s">
        <v>156</v>
      </c>
      <c r="B64" s="64" t="s">
        <v>155</v>
      </c>
      <c r="C64" s="64" t="s">
        <v>47</v>
      </c>
      <c r="D64" s="64">
        <v>12</v>
      </c>
      <c r="E64" s="64">
        <f t="shared" si="0"/>
        <v>18</v>
      </c>
      <c r="F64" s="64">
        <f t="shared" si="1"/>
        <v>6</v>
      </c>
      <c r="G64" s="64" t="s">
        <v>1123</v>
      </c>
      <c r="H64" s="64" t="s">
        <v>1</v>
      </c>
      <c r="I64" s="64">
        <v>5</v>
      </c>
      <c r="J64" s="64">
        <v>4</v>
      </c>
      <c r="K64" s="64">
        <v>2</v>
      </c>
      <c r="L64" s="64">
        <v>4</v>
      </c>
      <c r="M64" s="64">
        <v>3</v>
      </c>
      <c r="N64" s="64">
        <f t="shared" si="2"/>
        <v>18</v>
      </c>
      <c r="O64" s="64">
        <v>0</v>
      </c>
      <c r="P64" s="64">
        <v>18</v>
      </c>
      <c r="Q64" s="64">
        <f t="shared" si="3"/>
        <v>18</v>
      </c>
      <c r="R64" t="s">
        <v>1330</v>
      </c>
    </row>
    <row r="65" spans="1:18" ht="63.75" hidden="1" x14ac:dyDescent="0.2">
      <c r="A65" s="64" t="s">
        <v>154</v>
      </c>
      <c r="B65" s="64" t="s">
        <v>153</v>
      </c>
      <c r="C65" s="64" t="s">
        <v>112</v>
      </c>
      <c r="D65" s="64">
        <v>12</v>
      </c>
      <c r="E65" s="64">
        <f t="shared" si="0"/>
        <v>22</v>
      </c>
      <c r="F65" s="64">
        <f t="shared" si="1"/>
        <v>10</v>
      </c>
      <c r="G65" s="64" t="s">
        <v>1124</v>
      </c>
      <c r="H65" s="64" t="s">
        <v>1125</v>
      </c>
      <c r="I65" s="64">
        <v>5</v>
      </c>
      <c r="J65" s="64">
        <v>5</v>
      </c>
      <c r="K65" s="64">
        <v>2</v>
      </c>
      <c r="L65" s="64">
        <v>5</v>
      </c>
      <c r="M65" s="64">
        <v>5</v>
      </c>
      <c r="N65" s="64">
        <f t="shared" si="2"/>
        <v>22</v>
      </c>
      <c r="O65" s="64">
        <v>10</v>
      </c>
      <c r="P65" s="64">
        <v>12</v>
      </c>
      <c r="Q65" s="64">
        <f t="shared" si="3"/>
        <v>22</v>
      </c>
      <c r="R65" t="s">
        <v>1331</v>
      </c>
    </row>
    <row r="66" spans="1:18" ht="25.5" hidden="1" x14ac:dyDescent="0.2">
      <c r="A66" s="64" t="s">
        <v>152</v>
      </c>
      <c r="B66" s="64" t="s">
        <v>151</v>
      </c>
      <c r="C66" s="64" t="s">
        <v>150</v>
      </c>
      <c r="D66" s="64">
        <v>16</v>
      </c>
      <c r="E66" s="64">
        <f t="shared" si="0"/>
        <v>4</v>
      </c>
      <c r="F66" s="64">
        <f t="shared" si="1"/>
        <v>-12</v>
      </c>
      <c r="G66" s="64" t="s">
        <v>1126</v>
      </c>
      <c r="H66" s="64" t="s">
        <v>1</v>
      </c>
      <c r="I66" s="64">
        <v>2</v>
      </c>
      <c r="J66" s="64">
        <v>1</v>
      </c>
      <c r="K66" s="64">
        <v>0</v>
      </c>
      <c r="L66" s="64">
        <v>0</v>
      </c>
      <c r="M66" s="64">
        <v>1</v>
      </c>
      <c r="N66" s="64">
        <f t="shared" si="2"/>
        <v>4</v>
      </c>
      <c r="O66" s="64">
        <v>3</v>
      </c>
      <c r="P66" s="64">
        <v>1</v>
      </c>
      <c r="Q66" s="64">
        <f t="shared" si="3"/>
        <v>4</v>
      </c>
      <c r="R66">
        <v>0</v>
      </c>
    </row>
    <row r="67" spans="1:18" ht="25.5" hidden="1" x14ac:dyDescent="0.2">
      <c r="A67" s="64" t="s">
        <v>149</v>
      </c>
      <c r="B67" s="64" t="s">
        <v>148</v>
      </c>
      <c r="C67" s="64" t="s">
        <v>147</v>
      </c>
      <c r="D67" s="64">
        <v>4</v>
      </c>
      <c r="E67" s="64">
        <f t="shared" ref="E67:E130" si="4">Q67</f>
        <v>8</v>
      </c>
      <c r="F67" s="64">
        <f t="shared" ref="F67:F130" si="5">E67-D67</f>
        <v>4</v>
      </c>
      <c r="G67" s="64" t="s">
        <v>1127</v>
      </c>
      <c r="H67" s="64" t="s">
        <v>1</v>
      </c>
      <c r="I67" s="64">
        <v>2</v>
      </c>
      <c r="J67" s="64">
        <v>1</v>
      </c>
      <c r="K67" s="64">
        <v>1</v>
      </c>
      <c r="L67" s="64">
        <v>2</v>
      </c>
      <c r="M67" s="64">
        <v>2</v>
      </c>
      <c r="N67" s="64">
        <f t="shared" ref="N67:N130" si="6">SUM(I67:M67)</f>
        <v>8</v>
      </c>
      <c r="O67" s="64">
        <v>0</v>
      </c>
      <c r="P67" s="64">
        <v>8</v>
      </c>
      <c r="Q67" s="64">
        <f t="shared" ref="Q67:Q130" si="7">O67+P67</f>
        <v>8</v>
      </c>
      <c r="R67">
        <v>0</v>
      </c>
    </row>
    <row r="68" spans="1:18" ht="63.75" hidden="1" x14ac:dyDescent="0.2">
      <c r="A68" s="64" t="s">
        <v>146</v>
      </c>
      <c r="B68" s="64" t="s">
        <v>145</v>
      </c>
      <c r="C68" s="64" t="s">
        <v>47</v>
      </c>
      <c r="D68" s="64">
        <v>12</v>
      </c>
      <c r="E68" s="64">
        <f t="shared" si="4"/>
        <v>20</v>
      </c>
      <c r="F68" s="64">
        <f t="shared" si="5"/>
        <v>8</v>
      </c>
      <c r="G68" s="64" t="s">
        <v>1128</v>
      </c>
      <c r="H68" s="64" t="s">
        <v>1129</v>
      </c>
      <c r="I68" s="64">
        <v>5</v>
      </c>
      <c r="J68" s="64">
        <v>3</v>
      </c>
      <c r="K68" s="64">
        <v>3</v>
      </c>
      <c r="L68" s="64">
        <v>4</v>
      </c>
      <c r="M68" s="64">
        <v>5</v>
      </c>
      <c r="N68" s="64">
        <f t="shared" si="6"/>
        <v>20</v>
      </c>
      <c r="O68" s="64">
        <v>6</v>
      </c>
      <c r="P68" s="64">
        <v>14</v>
      </c>
      <c r="Q68" s="64">
        <f t="shared" si="7"/>
        <v>20</v>
      </c>
      <c r="R68" t="s">
        <v>1332</v>
      </c>
    </row>
    <row r="69" spans="1:18" ht="51" hidden="1" x14ac:dyDescent="0.2">
      <c r="A69" s="64" t="s">
        <v>144</v>
      </c>
      <c r="B69" s="64" t="s">
        <v>143</v>
      </c>
      <c r="C69" s="64" t="s">
        <v>47</v>
      </c>
      <c r="D69" s="64">
        <v>12</v>
      </c>
      <c r="E69" s="64">
        <f t="shared" si="4"/>
        <v>18</v>
      </c>
      <c r="F69" s="64">
        <f t="shared" si="5"/>
        <v>6</v>
      </c>
      <c r="G69" s="64" t="s">
        <v>1130</v>
      </c>
      <c r="H69" s="64" t="s">
        <v>1</v>
      </c>
      <c r="I69" s="64">
        <v>5</v>
      </c>
      <c r="J69" s="64">
        <v>4</v>
      </c>
      <c r="K69" s="64">
        <v>3</v>
      </c>
      <c r="L69" s="64">
        <v>3</v>
      </c>
      <c r="M69" s="64">
        <v>3</v>
      </c>
      <c r="N69" s="64">
        <f t="shared" si="6"/>
        <v>18</v>
      </c>
      <c r="O69" s="64">
        <v>0</v>
      </c>
      <c r="P69" s="64">
        <v>18</v>
      </c>
      <c r="Q69" s="64">
        <f t="shared" si="7"/>
        <v>18</v>
      </c>
      <c r="R69" t="s">
        <v>1333</v>
      </c>
    </row>
    <row r="70" spans="1:18" ht="38.25" hidden="1" x14ac:dyDescent="0.2">
      <c r="A70" s="64" t="s">
        <v>142</v>
      </c>
      <c r="B70" s="64" t="s">
        <v>141</v>
      </c>
      <c r="C70" s="64" t="s">
        <v>47</v>
      </c>
      <c r="D70" s="64">
        <v>12</v>
      </c>
      <c r="E70" s="64">
        <f t="shared" si="4"/>
        <v>18</v>
      </c>
      <c r="F70" s="64">
        <f t="shared" si="5"/>
        <v>6</v>
      </c>
      <c r="G70" s="64" t="s">
        <v>1131</v>
      </c>
      <c r="H70" s="64" t="s">
        <v>1</v>
      </c>
      <c r="I70" s="64">
        <v>6</v>
      </c>
      <c r="J70" s="64">
        <v>3</v>
      </c>
      <c r="K70" s="64">
        <v>2</v>
      </c>
      <c r="L70" s="64">
        <v>4</v>
      </c>
      <c r="M70" s="64">
        <v>3</v>
      </c>
      <c r="N70" s="64">
        <f t="shared" si="6"/>
        <v>18</v>
      </c>
      <c r="O70" s="64">
        <v>0</v>
      </c>
      <c r="P70" s="64">
        <v>18</v>
      </c>
      <c r="Q70" s="64">
        <f t="shared" si="7"/>
        <v>18</v>
      </c>
      <c r="R70" t="s">
        <v>1334</v>
      </c>
    </row>
    <row r="71" spans="1:18" ht="51" hidden="1" x14ac:dyDescent="0.2">
      <c r="A71" s="64" t="s">
        <v>140</v>
      </c>
      <c r="B71" s="64" t="s">
        <v>139</v>
      </c>
      <c r="C71" s="64" t="s">
        <v>47</v>
      </c>
      <c r="D71" s="64">
        <v>11</v>
      </c>
      <c r="E71" s="64">
        <f t="shared" si="4"/>
        <v>18</v>
      </c>
      <c r="F71" s="64">
        <f t="shared" si="5"/>
        <v>7</v>
      </c>
      <c r="G71" s="64" t="s">
        <v>1132</v>
      </c>
      <c r="H71" s="64" t="s">
        <v>1</v>
      </c>
      <c r="I71" s="64">
        <v>5</v>
      </c>
      <c r="J71" s="64">
        <v>4</v>
      </c>
      <c r="K71" s="64">
        <v>2</v>
      </c>
      <c r="L71" s="64">
        <v>3</v>
      </c>
      <c r="M71" s="64">
        <v>4</v>
      </c>
      <c r="N71" s="64">
        <f t="shared" si="6"/>
        <v>18</v>
      </c>
      <c r="O71" s="64">
        <v>0</v>
      </c>
      <c r="P71" s="64">
        <v>18</v>
      </c>
      <c r="Q71" s="64">
        <f t="shared" si="7"/>
        <v>18</v>
      </c>
      <c r="R71" t="s">
        <v>1335</v>
      </c>
    </row>
    <row r="72" spans="1:18" ht="51" hidden="1" x14ac:dyDescent="0.2">
      <c r="A72" s="64" t="s">
        <v>138</v>
      </c>
      <c r="B72" s="64" t="s">
        <v>137</v>
      </c>
      <c r="C72" s="64" t="s">
        <v>47</v>
      </c>
      <c r="D72" s="64">
        <v>12</v>
      </c>
      <c r="E72" s="64">
        <f t="shared" si="4"/>
        <v>19</v>
      </c>
      <c r="F72" s="64">
        <f t="shared" si="5"/>
        <v>7</v>
      </c>
      <c r="G72" s="64" t="s">
        <v>1133</v>
      </c>
      <c r="H72" s="64" t="s">
        <v>1</v>
      </c>
      <c r="I72" s="64">
        <v>5</v>
      </c>
      <c r="J72" s="64">
        <v>4</v>
      </c>
      <c r="K72" s="64">
        <v>1</v>
      </c>
      <c r="L72" s="64">
        <v>6</v>
      </c>
      <c r="M72" s="64">
        <v>3</v>
      </c>
      <c r="N72" s="64">
        <f t="shared" si="6"/>
        <v>19</v>
      </c>
      <c r="O72" s="64">
        <v>0</v>
      </c>
      <c r="P72" s="64">
        <v>19</v>
      </c>
      <c r="Q72" s="64">
        <f t="shared" si="7"/>
        <v>19</v>
      </c>
      <c r="R72" t="s">
        <v>1336</v>
      </c>
    </row>
    <row r="73" spans="1:18" ht="63.75" hidden="1" x14ac:dyDescent="0.2">
      <c r="A73" s="64" t="s">
        <v>136</v>
      </c>
      <c r="B73" s="64" t="s">
        <v>135</v>
      </c>
      <c r="C73" s="64" t="s">
        <v>91</v>
      </c>
      <c r="D73" s="64">
        <v>12</v>
      </c>
      <c r="E73" s="64">
        <f t="shared" si="4"/>
        <v>17</v>
      </c>
      <c r="F73" s="64">
        <f t="shared" si="5"/>
        <v>5</v>
      </c>
      <c r="G73" s="64" t="s">
        <v>1134</v>
      </c>
      <c r="H73" s="64" t="s">
        <v>1</v>
      </c>
      <c r="I73" s="64">
        <v>4</v>
      </c>
      <c r="J73" s="64">
        <v>2</v>
      </c>
      <c r="K73" s="64">
        <v>1</v>
      </c>
      <c r="L73" s="64">
        <v>5</v>
      </c>
      <c r="M73" s="64">
        <v>5</v>
      </c>
      <c r="N73" s="64">
        <f t="shared" si="6"/>
        <v>17</v>
      </c>
      <c r="O73" s="64">
        <v>17</v>
      </c>
      <c r="P73" s="64">
        <v>0</v>
      </c>
      <c r="Q73" s="64">
        <f t="shared" si="7"/>
        <v>17</v>
      </c>
      <c r="R73" t="s">
        <v>1337</v>
      </c>
    </row>
    <row r="74" spans="1:18" ht="51" hidden="1" x14ac:dyDescent="0.2">
      <c r="A74" s="64" t="s">
        <v>658</v>
      </c>
      <c r="B74" s="64" t="s">
        <v>657</v>
      </c>
      <c r="C74" s="64" t="s">
        <v>12</v>
      </c>
      <c r="D74" s="64">
        <v>12</v>
      </c>
      <c r="E74" s="64">
        <f t="shared" si="4"/>
        <v>16</v>
      </c>
      <c r="F74" s="64">
        <f t="shared" si="5"/>
        <v>4</v>
      </c>
      <c r="G74" s="64" t="s">
        <v>1135</v>
      </c>
      <c r="H74" s="64" t="s">
        <v>1</v>
      </c>
      <c r="I74" s="64">
        <v>2</v>
      </c>
      <c r="J74" s="64">
        <v>5</v>
      </c>
      <c r="K74" s="64">
        <v>2</v>
      </c>
      <c r="L74" s="64">
        <v>4</v>
      </c>
      <c r="M74" s="64">
        <v>3</v>
      </c>
      <c r="N74" s="64">
        <f t="shared" si="6"/>
        <v>16</v>
      </c>
      <c r="O74" s="64">
        <v>6</v>
      </c>
      <c r="P74" s="64">
        <v>10</v>
      </c>
      <c r="Q74" s="64">
        <f t="shared" si="7"/>
        <v>16</v>
      </c>
      <c r="R74" t="e">
        <v>#N/A</v>
      </c>
    </row>
    <row r="75" spans="1:18" ht="63.75" hidden="1" x14ac:dyDescent="0.2">
      <c r="A75" s="64" t="s">
        <v>134</v>
      </c>
      <c r="B75" s="64" t="s">
        <v>133</v>
      </c>
      <c r="C75" s="64" t="s">
        <v>77</v>
      </c>
      <c r="D75" s="64">
        <v>16</v>
      </c>
      <c r="E75" s="64">
        <f t="shared" si="4"/>
        <v>20</v>
      </c>
      <c r="F75" s="64">
        <f t="shared" si="5"/>
        <v>4</v>
      </c>
      <c r="G75" s="64" t="s">
        <v>1136</v>
      </c>
      <c r="H75" s="64" t="s">
        <v>1137</v>
      </c>
      <c r="I75" s="64">
        <v>4</v>
      </c>
      <c r="J75" s="64">
        <v>5</v>
      </c>
      <c r="K75" s="64">
        <v>4</v>
      </c>
      <c r="L75" s="64">
        <v>4</v>
      </c>
      <c r="M75" s="64">
        <v>3</v>
      </c>
      <c r="N75" s="64">
        <f t="shared" si="6"/>
        <v>20</v>
      </c>
      <c r="O75" s="64">
        <v>14</v>
      </c>
      <c r="P75" s="64">
        <v>6</v>
      </c>
      <c r="Q75" s="64">
        <f t="shared" si="7"/>
        <v>20</v>
      </c>
      <c r="R75">
        <v>0</v>
      </c>
    </row>
    <row r="76" spans="1:18" ht="51" x14ac:dyDescent="0.2">
      <c r="A76" s="64" t="s">
        <v>441</v>
      </c>
      <c r="B76" s="64" t="s">
        <v>440</v>
      </c>
      <c r="C76" s="64" t="s">
        <v>380</v>
      </c>
      <c r="D76" s="64">
        <v>0</v>
      </c>
      <c r="E76" s="64">
        <f t="shared" si="4"/>
        <v>19</v>
      </c>
      <c r="F76" s="64">
        <f t="shared" si="5"/>
        <v>19</v>
      </c>
      <c r="G76" s="64" t="s">
        <v>1138</v>
      </c>
      <c r="H76" s="64" t="s">
        <v>1</v>
      </c>
      <c r="I76" s="64">
        <v>5</v>
      </c>
      <c r="J76" s="64">
        <v>5</v>
      </c>
      <c r="K76" s="64">
        <v>5</v>
      </c>
      <c r="L76" s="64">
        <v>4</v>
      </c>
      <c r="M76" s="64">
        <v>0</v>
      </c>
      <c r="N76" s="64">
        <f t="shared" si="6"/>
        <v>19</v>
      </c>
      <c r="O76" s="64">
        <v>10</v>
      </c>
      <c r="P76" s="64">
        <v>9</v>
      </c>
      <c r="Q76" s="64">
        <f t="shared" si="7"/>
        <v>19</v>
      </c>
      <c r="R76" t="e">
        <v>#N/A</v>
      </c>
    </row>
    <row r="77" spans="1:18" ht="63.75" hidden="1" x14ac:dyDescent="0.2">
      <c r="A77" s="64" t="s">
        <v>132</v>
      </c>
      <c r="B77" s="64" t="s">
        <v>131</v>
      </c>
      <c r="C77" s="64" t="s">
        <v>112</v>
      </c>
      <c r="D77" s="64">
        <v>12</v>
      </c>
      <c r="E77" s="64">
        <f t="shared" si="4"/>
        <v>17</v>
      </c>
      <c r="F77" s="64">
        <f t="shared" si="5"/>
        <v>5</v>
      </c>
      <c r="G77" s="64" t="s">
        <v>1139</v>
      </c>
      <c r="H77" s="64" t="s">
        <v>1140</v>
      </c>
      <c r="I77" s="64">
        <v>6</v>
      </c>
      <c r="J77" s="64">
        <v>4</v>
      </c>
      <c r="K77" s="64">
        <v>1</v>
      </c>
      <c r="L77" s="64">
        <v>4</v>
      </c>
      <c r="M77" s="64">
        <v>2</v>
      </c>
      <c r="N77" s="64">
        <f t="shared" si="6"/>
        <v>17</v>
      </c>
      <c r="O77" s="64">
        <v>17</v>
      </c>
      <c r="P77" s="64">
        <v>0</v>
      </c>
      <c r="Q77" s="64">
        <f t="shared" si="7"/>
        <v>17</v>
      </c>
      <c r="R77" t="s">
        <v>1338</v>
      </c>
    </row>
    <row r="78" spans="1:18" ht="63.75" hidden="1" x14ac:dyDescent="0.2">
      <c r="A78" s="64" t="s">
        <v>130</v>
      </c>
      <c r="B78" s="64" t="s">
        <v>129</v>
      </c>
      <c r="C78" s="64" t="s">
        <v>2</v>
      </c>
      <c r="D78" s="64">
        <v>8</v>
      </c>
      <c r="E78" s="64">
        <f t="shared" si="4"/>
        <v>21</v>
      </c>
      <c r="F78" s="64">
        <f t="shared" si="5"/>
        <v>13</v>
      </c>
      <c r="G78" s="64" t="s">
        <v>1141</v>
      </c>
      <c r="H78" s="64" t="s">
        <v>1142</v>
      </c>
      <c r="I78" s="64">
        <v>1</v>
      </c>
      <c r="J78" s="64">
        <v>6</v>
      </c>
      <c r="K78" s="64">
        <v>4</v>
      </c>
      <c r="L78" s="64">
        <v>5</v>
      </c>
      <c r="M78" s="64">
        <v>5</v>
      </c>
      <c r="N78" s="64">
        <f t="shared" si="6"/>
        <v>21</v>
      </c>
      <c r="O78" s="64">
        <v>16</v>
      </c>
      <c r="P78" s="64">
        <v>5</v>
      </c>
      <c r="Q78" s="64">
        <f t="shared" si="7"/>
        <v>21</v>
      </c>
      <c r="R78">
        <v>0</v>
      </c>
    </row>
    <row r="79" spans="1:18" ht="25.5" hidden="1" x14ac:dyDescent="0.2">
      <c r="A79" s="64" t="s">
        <v>128</v>
      </c>
      <c r="B79" s="64" t="s">
        <v>127</v>
      </c>
      <c r="C79" s="64" t="s">
        <v>27</v>
      </c>
      <c r="D79" s="64">
        <v>12</v>
      </c>
      <c r="E79" s="64">
        <f t="shared" si="4"/>
        <v>8</v>
      </c>
      <c r="F79" s="64">
        <f t="shared" si="5"/>
        <v>-4</v>
      </c>
      <c r="G79" s="64" t="s">
        <v>1143</v>
      </c>
      <c r="H79" s="64" t="s">
        <v>1</v>
      </c>
      <c r="I79" s="64">
        <v>1</v>
      </c>
      <c r="J79" s="64">
        <v>3</v>
      </c>
      <c r="K79" s="64">
        <v>3</v>
      </c>
      <c r="L79" s="64">
        <v>1</v>
      </c>
      <c r="M79" s="64">
        <v>0</v>
      </c>
      <c r="N79" s="64">
        <f t="shared" si="6"/>
        <v>8</v>
      </c>
      <c r="O79" s="64">
        <v>8</v>
      </c>
      <c r="P79" s="64">
        <v>0</v>
      </c>
      <c r="Q79" s="64">
        <f t="shared" si="7"/>
        <v>8</v>
      </c>
      <c r="R79">
        <v>0</v>
      </c>
    </row>
    <row r="80" spans="1:18" ht="25.5" x14ac:dyDescent="0.2">
      <c r="A80" s="64" t="s">
        <v>645</v>
      </c>
      <c r="B80" s="64" t="s">
        <v>644</v>
      </c>
      <c r="C80" s="64" t="s">
        <v>380</v>
      </c>
      <c r="D80" s="64">
        <v>0</v>
      </c>
      <c r="E80" s="64">
        <f t="shared" si="4"/>
        <v>2</v>
      </c>
      <c r="F80" s="64">
        <f t="shared" si="5"/>
        <v>2</v>
      </c>
      <c r="G80" s="64" t="s">
        <v>1144</v>
      </c>
      <c r="H80" s="64" t="s">
        <v>1</v>
      </c>
      <c r="I80" s="64">
        <v>0</v>
      </c>
      <c r="J80" s="64">
        <v>2</v>
      </c>
      <c r="K80" s="64">
        <v>0</v>
      </c>
      <c r="L80" s="64">
        <v>0</v>
      </c>
      <c r="M80" s="64">
        <v>0</v>
      </c>
      <c r="N80" s="64">
        <f t="shared" si="6"/>
        <v>2</v>
      </c>
      <c r="O80" s="64">
        <v>0</v>
      </c>
      <c r="P80" s="64">
        <v>2</v>
      </c>
      <c r="Q80" s="64">
        <f t="shared" si="7"/>
        <v>2</v>
      </c>
      <c r="R80" t="e">
        <v>#N/A</v>
      </c>
    </row>
    <row r="81" spans="1:18" ht="63.75" hidden="1" x14ac:dyDescent="0.2">
      <c r="A81" s="64" t="s">
        <v>126</v>
      </c>
      <c r="B81" s="64" t="s">
        <v>125</v>
      </c>
      <c r="C81" s="64" t="s">
        <v>77</v>
      </c>
      <c r="D81" s="64">
        <v>16</v>
      </c>
      <c r="E81" s="64">
        <f t="shared" si="4"/>
        <v>20</v>
      </c>
      <c r="F81" s="64">
        <f t="shared" si="5"/>
        <v>4</v>
      </c>
      <c r="G81" s="64" t="s">
        <v>1145</v>
      </c>
      <c r="H81" s="64" t="s">
        <v>1146</v>
      </c>
      <c r="I81" s="64">
        <v>5</v>
      </c>
      <c r="J81" s="64">
        <v>3</v>
      </c>
      <c r="K81" s="64">
        <v>4</v>
      </c>
      <c r="L81" s="64">
        <v>4</v>
      </c>
      <c r="M81" s="64">
        <v>4</v>
      </c>
      <c r="N81" s="64">
        <f t="shared" si="6"/>
        <v>20</v>
      </c>
      <c r="O81" s="64">
        <v>15</v>
      </c>
      <c r="P81" s="64">
        <v>5</v>
      </c>
      <c r="Q81" s="64">
        <f t="shared" si="7"/>
        <v>20</v>
      </c>
      <c r="R81">
        <v>0</v>
      </c>
    </row>
    <row r="82" spans="1:18" ht="51" hidden="1" x14ac:dyDescent="0.2">
      <c r="A82" s="64" t="s">
        <v>124</v>
      </c>
      <c r="B82" s="64" t="s">
        <v>123</v>
      </c>
      <c r="C82" s="64" t="s">
        <v>77</v>
      </c>
      <c r="D82" s="64">
        <v>16</v>
      </c>
      <c r="E82" s="64">
        <f t="shared" si="4"/>
        <v>27</v>
      </c>
      <c r="F82" s="64">
        <f t="shared" si="5"/>
        <v>11</v>
      </c>
      <c r="G82" s="64" t="s">
        <v>1147</v>
      </c>
      <c r="H82" s="64" t="s">
        <v>1</v>
      </c>
      <c r="I82" s="64">
        <v>6</v>
      </c>
      <c r="J82" s="64">
        <v>5</v>
      </c>
      <c r="K82" s="64">
        <v>6</v>
      </c>
      <c r="L82" s="64">
        <v>5</v>
      </c>
      <c r="M82" s="64">
        <v>5</v>
      </c>
      <c r="N82" s="64">
        <f t="shared" si="6"/>
        <v>27</v>
      </c>
      <c r="O82" s="64">
        <v>19</v>
      </c>
      <c r="P82" s="64">
        <v>8</v>
      </c>
      <c r="Q82" s="64">
        <f t="shared" si="7"/>
        <v>27</v>
      </c>
      <c r="R82">
        <v>0</v>
      </c>
    </row>
    <row r="83" spans="1:18" ht="63.75" hidden="1" x14ac:dyDescent="0.2">
      <c r="A83" s="64" t="s">
        <v>122</v>
      </c>
      <c r="B83" s="64" t="s">
        <v>121</v>
      </c>
      <c r="C83" s="64" t="s">
        <v>77</v>
      </c>
      <c r="D83" s="64">
        <v>16</v>
      </c>
      <c r="E83" s="64">
        <f t="shared" si="4"/>
        <v>21</v>
      </c>
      <c r="F83" s="64">
        <f t="shared" si="5"/>
        <v>5</v>
      </c>
      <c r="G83" s="64" t="s">
        <v>1148</v>
      </c>
      <c r="H83" s="64" t="s">
        <v>1149</v>
      </c>
      <c r="I83" s="64">
        <v>4</v>
      </c>
      <c r="J83" s="64">
        <v>5</v>
      </c>
      <c r="K83" s="64">
        <v>5</v>
      </c>
      <c r="L83" s="64">
        <v>3</v>
      </c>
      <c r="M83" s="64">
        <v>4</v>
      </c>
      <c r="N83" s="64">
        <f t="shared" si="6"/>
        <v>21</v>
      </c>
      <c r="O83" s="64">
        <v>17</v>
      </c>
      <c r="P83" s="64">
        <v>4</v>
      </c>
      <c r="Q83" s="64">
        <f t="shared" si="7"/>
        <v>21</v>
      </c>
      <c r="R83">
        <v>0</v>
      </c>
    </row>
    <row r="84" spans="1:18" ht="38.25" hidden="1" x14ac:dyDescent="0.2">
      <c r="A84" s="64" t="s">
        <v>120</v>
      </c>
      <c r="B84" s="64" t="s">
        <v>119</v>
      </c>
      <c r="C84" s="64" t="s">
        <v>77</v>
      </c>
      <c r="D84" s="64">
        <v>16</v>
      </c>
      <c r="E84" s="64">
        <f t="shared" si="4"/>
        <v>18</v>
      </c>
      <c r="F84" s="64">
        <f t="shared" si="5"/>
        <v>2</v>
      </c>
      <c r="G84" s="64" t="s">
        <v>1150</v>
      </c>
      <c r="H84" s="64" t="s">
        <v>1</v>
      </c>
      <c r="I84" s="64">
        <v>6</v>
      </c>
      <c r="J84" s="64">
        <v>2</v>
      </c>
      <c r="K84" s="64">
        <v>4</v>
      </c>
      <c r="L84" s="64">
        <v>3</v>
      </c>
      <c r="M84" s="64">
        <v>3</v>
      </c>
      <c r="N84" s="64">
        <f t="shared" si="6"/>
        <v>18</v>
      </c>
      <c r="O84" s="64">
        <v>0</v>
      </c>
      <c r="P84" s="64">
        <v>18</v>
      </c>
      <c r="Q84" s="64">
        <f t="shared" si="7"/>
        <v>18</v>
      </c>
      <c r="R84">
        <v>0</v>
      </c>
    </row>
    <row r="85" spans="1:18" ht="51" hidden="1" x14ac:dyDescent="0.2">
      <c r="A85" s="64" t="s">
        <v>635</v>
      </c>
      <c r="B85" s="64" t="s">
        <v>634</v>
      </c>
      <c r="C85" s="64" t="s">
        <v>633</v>
      </c>
      <c r="D85" s="64">
        <v>4</v>
      </c>
      <c r="E85" s="64">
        <f t="shared" si="4"/>
        <v>9</v>
      </c>
      <c r="F85" s="64">
        <f t="shared" si="5"/>
        <v>5</v>
      </c>
      <c r="G85" s="64" t="s">
        <v>1151</v>
      </c>
      <c r="H85" s="64" t="s">
        <v>1</v>
      </c>
      <c r="I85" s="64">
        <v>3</v>
      </c>
      <c r="J85" s="64">
        <v>0</v>
      </c>
      <c r="K85" s="64">
        <v>3</v>
      </c>
      <c r="L85" s="64">
        <v>0</v>
      </c>
      <c r="M85" s="64">
        <v>3</v>
      </c>
      <c r="N85" s="64">
        <f t="shared" si="6"/>
        <v>9</v>
      </c>
      <c r="O85" s="64">
        <v>9</v>
      </c>
      <c r="P85" s="64">
        <v>0</v>
      </c>
      <c r="Q85" s="64">
        <f t="shared" si="7"/>
        <v>9</v>
      </c>
      <c r="R85" t="e">
        <v>#N/A</v>
      </c>
    </row>
    <row r="86" spans="1:18" ht="76.5" hidden="1" x14ac:dyDescent="0.2">
      <c r="A86" s="64" t="s">
        <v>118</v>
      </c>
      <c r="B86" s="64" t="s">
        <v>117</v>
      </c>
      <c r="C86" s="64" t="s">
        <v>77</v>
      </c>
      <c r="D86" s="64">
        <v>16</v>
      </c>
      <c r="E86" s="64">
        <f t="shared" si="4"/>
        <v>23</v>
      </c>
      <c r="F86" s="64">
        <f t="shared" si="5"/>
        <v>7</v>
      </c>
      <c r="G86" s="64" t="s">
        <v>1152</v>
      </c>
      <c r="H86" s="64" t="s">
        <v>1153</v>
      </c>
      <c r="I86" s="64">
        <v>5</v>
      </c>
      <c r="J86" s="64">
        <v>3</v>
      </c>
      <c r="K86" s="64">
        <v>4</v>
      </c>
      <c r="L86" s="64">
        <v>5</v>
      </c>
      <c r="M86" s="64">
        <v>6</v>
      </c>
      <c r="N86" s="64">
        <f t="shared" si="6"/>
        <v>23</v>
      </c>
      <c r="O86" s="64">
        <v>16</v>
      </c>
      <c r="P86" s="64">
        <v>7</v>
      </c>
      <c r="Q86" s="64">
        <f t="shared" si="7"/>
        <v>23</v>
      </c>
      <c r="R86">
        <v>0</v>
      </c>
    </row>
    <row r="87" spans="1:18" ht="25.5" x14ac:dyDescent="0.2">
      <c r="A87" s="64" t="s">
        <v>438</v>
      </c>
      <c r="B87" s="64" t="s">
        <v>437</v>
      </c>
      <c r="C87" s="64" t="s">
        <v>380</v>
      </c>
      <c r="D87" s="64">
        <v>0</v>
      </c>
      <c r="E87" s="64">
        <f t="shared" si="4"/>
        <v>11</v>
      </c>
      <c r="F87" s="64">
        <f t="shared" si="5"/>
        <v>11</v>
      </c>
      <c r="G87" s="64" t="s">
        <v>1154</v>
      </c>
      <c r="H87" s="64" t="s">
        <v>1</v>
      </c>
      <c r="I87" s="64">
        <v>3</v>
      </c>
      <c r="J87" s="64">
        <v>4</v>
      </c>
      <c r="K87" s="64">
        <v>0</v>
      </c>
      <c r="L87" s="64">
        <v>4</v>
      </c>
      <c r="M87" s="64">
        <v>0</v>
      </c>
      <c r="N87" s="64">
        <f t="shared" si="6"/>
        <v>11</v>
      </c>
      <c r="O87" s="64">
        <v>0</v>
      </c>
      <c r="P87" s="64">
        <v>11</v>
      </c>
      <c r="Q87" s="64">
        <f t="shared" si="7"/>
        <v>11</v>
      </c>
      <c r="R87" t="e">
        <v>#N/A</v>
      </c>
    </row>
    <row r="88" spans="1:18" ht="25.5" hidden="1" x14ac:dyDescent="0.2">
      <c r="A88" s="64" t="s">
        <v>116</v>
      </c>
      <c r="B88" s="64" t="s">
        <v>115</v>
      </c>
      <c r="C88" s="64" t="s">
        <v>77</v>
      </c>
      <c r="D88" s="64">
        <v>16</v>
      </c>
      <c r="E88" s="64">
        <f t="shared" si="4"/>
        <v>16</v>
      </c>
      <c r="F88" s="64">
        <f t="shared" si="5"/>
        <v>0</v>
      </c>
      <c r="G88" s="64" t="s">
        <v>1155</v>
      </c>
      <c r="H88" s="64" t="s">
        <v>1</v>
      </c>
      <c r="I88" s="64">
        <v>4</v>
      </c>
      <c r="J88" s="64">
        <v>3</v>
      </c>
      <c r="K88" s="64">
        <v>3</v>
      </c>
      <c r="L88" s="64">
        <v>4</v>
      </c>
      <c r="M88" s="64">
        <v>2</v>
      </c>
      <c r="N88" s="64">
        <f t="shared" si="6"/>
        <v>16</v>
      </c>
      <c r="O88" s="64">
        <v>0</v>
      </c>
      <c r="P88" s="64">
        <v>16</v>
      </c>
      <c r="Q88" s="64">
        <f t="shared" si="7"/>
        <v>16</v>
      </c>
      <c r="R88">
        <v>0</v>
      </c>
    </row>
    <row r="89" spans="1:18" ht="51" hidden="1" x14ac:dyDescent="0.2">
      <c r="A89" s="64" t="s">
        <v>114</v>
      </c>
      <c r="B89" s="64" t="s">
        <v>113</v>
      </c>
      <c r="C89" s="64" t="s">
        <v>112</v>
      </c>
      <c r="D89" s="64">
        <v>12</v>
      </c>
      <c r="E89" s="64">
        <f t="shared" si="4"/>
        <v>17</v>
      </c>
      <c r="F89" s="64">
        <f t="shared" si="5"/>
        <v>5</v>
      </c>
      <c r="G89" s="64" t="s">
        <v>1156</v>
      </c>
      <c r="H89" s="64" t="s">
        <v>1</v>
      </c>
      <c r="I89" s="64">
        <v>5</v>
      </c>
      <c r="J89" s="64">
        <v>4</v>
      </c>
      <c r="K89" s="64">
        <v>3</v>
      </c>
      <c r="L89" s="64">
        <v>2</v>
      </c>
      <c r="M89" s="64">
        <v>3</v>
      </c>
      <c r="N89" s="64">
        <f t="shared" si="6"/>
        <v>17</v>
      </c>
      <c r="O89" s="64">
        <v>17</v>
      </c>
      <c r="P89" s="64">
        <v>0</v>
      </c>
      <c r="Q89" s="64">
        <f t="shared" si="7"/>
        <v>17</v>
      </c>
      <c r="R89" t="s">
        <v>1339</v>
      </c>
    </row>
    <row r="90" spans="1:18" ht="51" hidden="1" x14ac:dyDescent="0.2">
      <c r="A90" s="12" t="s">
        <v>111</v>
      </c>
      <c r="B90" s="12" t="s">
        <v>110</v>
      </c>
      <c r="C90" s="12" t="s">
        <v>12</v>
      </c>
      <c r="D90" s="12">
        <v>8</v>
      </c>
      <c r="E90" s="12">
        <f t="shared" si="4"/>
        <v>22</v>
      </c>
      <c r="F90" s="12">
        <f t="shared" si="5"/>
        <v>14</v>
      </c>
      <c r="G90" s="12" t="s">
        <v>1157</v>
      </c>
      <c r="H90" s="12" t="s">
        <v>1</v>
      </c>
      <c r="I90" s="12">
        <v>4</v>
      </c>
      <c r="J90" s="12">
        <v>5</v>
      </c>
      <c r="K90" s="12">
        <v>5</v>
      </c>
      <c r="L90" s="12">
        <v>4</v>
      </c>
      <c r="M90" s="12">
        <v>4</v>
      </c>
      <c r="N90" s="12">
        <f t="shared" si="6"/>
        <v>22</v>
      </c>
      <c r="O90" s="12">
        <v>10</v>
      </c>
      <c r="P90" s="12">
        <v>12</v>
      </c>
      <c r="Q90" s="12">
        <f t="shared" si="7"/>
        <v>22</v>
      </c>
      <c r="R90">
        <v>0</v>
      </c>
    </row>
    <row r="91" spans="1:18" ht="63.75" hidden="1" x14ac:dyDescent="0.2">
      <c r="A91" s="64" t="s">
        <v>109</v>
      </c>
      <c r="B91" s="64" t="s">
        <v>108</v>
      </c>
      <c r="C91" s="64" t="s">
        <v>91</v>
      </c>
      <c r="D91" s="64">
        <v>12</v>
      </c>
      <c r="E91" s="64">
        <f t="shared" si="4"/>
        <v>23</v>
      </c>
      <c r="F91" s="64">
        <f t="shared" si="5"/>
        <v>11</v>
      </c>
      <c r="G91" s="64" t="s">
        <v>1158</v>
      </c>
      <c r="H91" s="64" t="s">
        <v>1159</v>
      </c>
      <c r="I91" s="64">
        <v>6</v>
      </c>
      <c r="J91" s="64">
        <v>4</v>
      </c>
      <c r="K91" s="64">
        <v>5</v>
      </c>
      <c r="L91" s="64">
        <v>5</v>
      </c>
      <c r="M91" s="64">
        <v>3</v>
      </c>
      <c r="N91" s="64">
        <f t="shared" si="6"/>
        <v>23</v>
      </c>
      <c r="O91" s="64">
        <v>23</v>
      </c>
      <c r="P91" s="64">
        <v>0</v>
      </c>
      <c r="Q91" s="64">
        <f t="shared" si="7"/>
        <v>23</v>
      </c>
      <c r="R91" t="s">
        <v>1340</v>
      </c>
    </row>
    <row r="92" spans="1:18" ht="63.75" hidden="1" x14ac:dyDescent="0.2">
      <c r="A92" s="64" t="s">
        <v>107</v>
      </c>
      <c r="B92" s="64" t="s">
        <v>106</v>
      </c>
      <c r="C92" s="64" t="s">
        <v>105</v>
      </c>
      <c r="D92" s="64">
        <v>8</v>
      </c>
      <c r="E92" s="64">
        <f t="shared" si="4"/>
        <v>19</v>
      </c>
      <c r="F92" s="64">
        <f t="shared" si="5"/>
        <v>11</v>
      </c>
      <c r="G92" s="64" t="s">
        <v>1160</v>
      </c>
      <c r="H92" s="64" t="s">
        <v>1161</v>
      </c>
      <c r="I92" s="64">
        <v>4</v>
      </c>
      <c r="J92" s="64">
        <v>6</v>
      </c>
      <c r="K92" s="64">
        <v>1</v>
      </c>
      <c r="L92" s="64">
        <v>4</v>
      </c>
      <c r="M92" s="64">
        <v>4</v>
      </c>
      <c r="N92" s="64">
        <f t="shared" si="6"/>
        <v>19</v>
      </c>
      <c r="O92" s="64">
        <v>9</v>
      </c>
      <c r="P92" s="64">
        <v>10</v>
      </c>
      <c r="Q92" s="64">
        <f t="shared" si="7"/>
        <v>19</v>
      </c>
      <c r="R92">
        <v>0</v>
      </c>
    </row>
    <row r="93" spans="1:18" ht="51" hidden="1" x14ac:dyDescent="0.2">
      <c r="A93" s="64" t="s">
        <v>104</v>
      </c>
      <c r="B93" s="64" t="s">
        <v>103</v>
      </c>
      <c r="C93" s="64" t="s">
        <v>47</v>
      </c>
      <c r="D93" s="64">
        <v>14</v>
      </c>
      <c r="E93" s="64">
        <f t="shared" si="4"/>
        <v>18</v>
      </c>
      <c r="F93" s="64">
        <f t="shared" si="5"/>
        <v>4</v>
      </c>
      <c r="G93" s="64" t="s">
        <v>1162</v>
      </c>
      <c r="H93" s="64" t="s">
        <v>1</v>
      </c>
      <c r="I93" s="64">
        <v>4</v>
      </c>
      <c r="J93" s="64">
        <v>4</v>
      </c>
      <c r="K93" s="64">
        <v>4</v>
      </c>
      <c r="L93" s="64">
        <v>4</v>
      </c>
      <c r="M93" s="64">
        <v>2</v>
      </c>
      <c r="N93" s="64">
        <f t="shared" si="6"/>
        <v>18</v>
      </c>
      <c r="O93" s="64">
        <v>16</v>
      </c>
      <c r="P93" s="64">
        <v>2</v>
      </c>
      <c r="Q93" s="64">
        <f t="shared" si="7"/>
        <v>18</v>
      </c>
      <c r="R93" t="s">
        <v>1341</v>
      </c>
    </row>
    <row r="94" spans="1:18" ht="38.25" hidden="1" x14ac:dyDescent="0.2">
      <c r="A94" s="64" t="s">
        <v>102</v>
      </c>
      <c r="B94" s="64" t="s">
        <v>101</v>
      </c>
      <c r="C94" s="64" t="s">
        <v>98</v>
      </c>
      <c r="D94" s="64">
        <v>8</v>
      </c>
      <c r="E94" s="64">
        <f t="shared" si="4"/>
        <v>14</v>
      </c>
      <c r="F94" s="64">
        <f t="shared" si="5"/>
        <v>6</v>
      </c>
      <c r="G94" s="64" t="s">
        <v>1163</v>
      </c>
      <c r="H94" s="64" t="s">
        <v>1</v>
      </c>
      <c r="I94" s="64">
        <v>2</v>
      </c>
      <c r="J94" s="64">
        <v>6</v>
      </c>
      <c r="K94" s="64">
        <v>2</v>
      </c>
      <c r="L94" s="64">
        <v>2</v>
      </c>
      <c r="M94" s="64">
        <v>2</v>
      </c>
      <c r="N94" s="64">
        <f t="shared" si="6"/>
        <v>14</v>
      </c>
      <c r="O94" s="64">
        <v>0</v>
      </c>
      <c r="P94" s="64">
        <v>14</v>
      </c>
      <c r="Q94" s="64">
        <f t="shared" si="7"/>
        <v>14</v>
      </c>
      <c r="R94">
        <v>0</v>
      </c>
    </row>
    <row r="95" spans="1:18" ht="25.5" hidden="1" x14ac:dyDescent="0.2">
      <c r="A95" s="64" t="s">
        <v>100</v>
      </c>
      <c r="B95" s="64" t="s">
        <v>99</v>
      </c>
      <c r="C95" s="64" t="s">
        <v>98</v>
      </c>
      <c r="D95" s="64">
        <v>10</v>
      </c>
      <c r="E95" s="64">
        <f t="shared" si="4"/>
        <v>10</v>
      </c>
      <c r="F95" s="64">
        <f t="shared" si="5"/>
        <v>0</v>
      </c>
      <c r="G95" s="64" t="s">
        <v>1164</v>
      </c>
      <c r="H95" s="64" t="s">
        <v>1</v>
      </c>
      <c r="I95" s="64">
        <v>0</v>
      </c>
      <c r="J95" s="64">
        <v>0</v>
      </c>
      <c r="K95" s="64">
        <v>4</v>
      </c>
      <c r="L95" s="64">
        <v>4</v>
      </c>
      <c r="M95" s="64">
        <v>2</v>
      </c>
      <c r="N95" s="64">
        <f t="shared" si="6"/>
        <v>10</v>
      </c>
      <c r="O95" s="64">
        <v>0</v>
      </c>
      <c r="P95" s="64">
        <v>10</v>
      </c>
      <c r="Q95" s="64">
        <f t="shared" si="7"/>
        <v>10</v>
      </c>
      <c r="R95">
        <v>0</v>
      </c>
    </row>
    <row r="96" spans="1:18" ht="51" hidden="1" x14ac:dyDescent="0.2">
      <c r="A96" s="64" t="s">
        <v>97</v>
      </c>
      <c r="B96" s="64" t="s">
        <v>96</v>
      </c>
      <c r="C96" s="64" t="s">
        <v>47</v>
      </c>
      <c r="D96" s="64">
        <v>14</v>
      </c>
      <c r="E96" s="64">
        <f t="shared" si="4"/>
        <v>18</v>
      </c>
      <c r="F96" s="64">
        <f t="shared" si="5"/>
        <v>4</v>
      </c>
      <c r="G96" s="64" t="s">
        <v>1165</v>
      </c>
      <c r="H96" s="64" t="s">
        <v>1</v>
      </c>
      <c r="I96" s="64">
        <v>4</v>
      </c>
      <c r="J96" s="64">
        <v>4</v>
      </c>
      <c r="K96" s="64">
        <v>4</v>
      </c>
      <c r="L96" s="64">
        <v>2</v>
      </c>
      <c r="M96" s="64">
        <v>4</v>
      </c>
      <c r="N96" s="64">
        <f t="shared" si="6"/>
        <v>18</v>
      </c>
      <c r="O96" s="64">
        <v>8</v>
      </c>
      <c r="P96" s="64">
        <v>10</v>
      </c>
      <c r="Q96" s="64">
        <f t="shared" si="7"/>
        <v>18</v>
      </c>
      <c r="R96" t="s">
        <v>1342</v>
      </c>
    </row>
    <row r="97" spans="1:18" ht="25.5" hidden="1" x14ac:dyDescent="0.2">
      <c r="A97" s="64" t="s">
        <v>95</v>
      </c>
      <c r="B97" s="64" t="s">
        <v>94</v>
      </c>
      <c r="C97" s="64" t="s">
        <v>77</v>
      </c>
      <c r="D97" s="64">
        <v>18</v>
      </c>
      <c r="E97" s="64">
        <f t="shared" si="4"/>
        <v>8</v>
      </c>
      <c r="F97" s="64">
        <f t="shared" si="5"/>
        <v>-10</v>
      </c>
      <c r="G97" s="64" t="s">
        <v>1166</v>
      </c>
      <c r="H97" s="64" t="s">
        <v>1</v>
      </c>
      <c r="I97" s="64">
        <v>2</v>
      </c>
      <c r="J97" s="64">
        <v>0</v>
      </c>
      <c r="K97" s="64">
        <v>4</v>
      </c>
      <c r="L97" s="64">
        <v>2</v>
      </c>
      <c r="M97" s="64">
        <v>0</v>
      </c>
      <c r="N97" s="64">
        <f t="shared" si="6"/>
        <v>8</v>
      </c>
      <c r="O97" s="64">
        <v>0</v>
      </c>
      <c r="P97" s="64">
        <v>8</v>
      </c>
      <c r="Q97" s="64">
        <f t="shared" si="7"/>
        <v>8</v>
      </c>
      <c r="R97">
        <v>0</v>
      </c>
    </row>
    <row r="98" spans="1:18" ht="51" hidden="1" x14ac:dyDescent="0.2">
      <c r="A98" s="64" t="s">
        <v>93</v>
      </c>
      <c r="B98" s="64" t="s">
        <v>92</v>
      </c>
      <c r="C98" s="64" t="s">
        <v>91</v>
      </c>
      <c r="D98" s="64">
        <v>14</v>
      </c>
      <c r="E98" s="64">
        <f t="shared" si="4"/>
        <v>18</v>
      </c>
      <c r="F98" s="64">
        <f t="shared" si="5"/>
        <v>4</v>
      </c>
      <c r="G98" s="64" t="s">
        <v>1167</v>
      </c>
      <c r="H98" s="64" t="s">
        <v>1</v>
      </c>
      <c r="I98" s="64">
        <v>2</v>
      </c>
      <c r="J98" s="64">
        <v>6</v>
      </c>
      <c r="K98" s="64">
        <v>4</v>
      </c>
      <c r="L98" s="64">
        <v>4</v>
      </c>
      <c r="M98" s="64">
        <v>2</v>
      </c>
      <c r="N98" s="64">
        <f t="shared" si="6"/>
        <v>18</v>
      </c>
      <c r="O98" s="64">
        <v>16</v>
      </c>
      <c r="P98" s="64">
        <v>2</v>
      </c>
      <c r="Q98" s="64">
        <f t="shared" si="7"/>
        <v>18</v>
      </c>
      <c r="R98" t="s">
        <v>1343</v>
      </c>
    </row>
    <row r="99" spans="1:18" ht="38.25" x14ac:dyDescent="0.2">
      <c r="A99" s="64" t="s">
        <v>436</v>
      </c>
      <c r="B99" s="64" t="s">
        <v>435</v>
      </c>
      <c r="C99" s="64" t="s">
        <v>380</v>
      </c>
      <c r="D99" s="64">
        <v>0</v>
      </c>
      <c r="E99" s="64">
        <f t="shared" si="4"/>
        <v>14</v>
      </c>
      <c r="F99" s="64">
        <f t="shared" si="5"/>
        <v>14</v>
      </c>
      <c r="G99" s="64" t="s">
        <v>1168</v>
      </c>
      <c r="H99" s="64" t="s">
        <v>1</v>
      </c>
      <c r="I99" s="64">
        <v>4</v>
      </c>
      <c r="J99" s="64">
        <v>6</v>
      </c>
      <c r="K99" s="64">
        <v>0</v>
      </c>
      <c r="L99" s="64">
        <v>0</v>
      </c>
      <c r="M99" s="64">
        <v>4</v>
      </c>
      <c r="N99" s="64">
        <f t="shared" si="6"/>
        <v>14</v>
      </c>
      <c r="O99" s="64">
        <v>8</v>
      </c>
      <c r="P99" s="64">
        <v>6</v>
      </c>
      <c r="Q99" s="64">
        <f t="shared" si="7"/>
        <v>14</v>
      </c>
      <c r="R99" t="e">
        <v>#N/A</v>
      </c>
    </row>
    <row r="100" spans="1:18" ht="38.25" hidden="1" x14ac:dyDescent="0.2">
      <c r="A100" s="64" t="s">
        <v>90</v>
      </c>
      <c r="B100" s="64" t="s">
        <v>89</v>
      </c>
      <c r="C100" s="64" t="s">
        <v>88</v>
      </c>
      <c r="D100" s="64">
        <v>4</v>
      </c>
      <c r="E100" s="64">
        <f t="shared" si="4"/>
        <v>10</v>
      </c>
      <c r="F100" s="64">
        <f t="shared" si="5"/>
        <v>6</v>
      </c>
      <c r="G100" s="64" t="s">
        <v>1169</v>
      </c>
      <c r="H100" s="64" t="s">
        <v>1</v>
      </c>
      <c r="I100" s="64">
        <v>4</v>
      </c>
      <c r="J100" s="64">
        <v>1</v>
      </c>
      <c r="K100" s="64">
        <v>3</v>
      </c>
      <c r="L100" s="64">
        <v>0</v>
      </c>
      <c r="M100" s="64">
        <v>2</v>
      </c>
      <c r="N100" s="64">
        <f t="shared" si="6"/>
        <v>10</v>
      </c>
      <c r="O100" s="64">
        <v>0</v>
      </c>
      <c r="P100" s="64">
        <v>10</v>
      </c>
      <c r="Q100" s="64">
        <f t="shared" si="7"/>
        <v>10</v>
      </c>
      <c r="R100">
        <v>0</v>
      </c>
    </row>
    <row r="101" spans="1:18" ht="51" hidden="1" x14ac:dyDescent="0.2">
      <c r="A101" s="64" t="s">
        <v>87</v>
      </c>
      <c r="B101" s="64" t="s">
        <v>86</v>
      </c>
      <c r="C101" s="64" t="s">
        <v>85</v>
      </c>
      <c r="D101" s="64">
        <v>4</v>
      </c>
      <c r="E101" s="64">
        <f t="shared" si="4"/>
        <v>10</v>
      </c>
      <c r="F101" s="64">
        <f t="shared" si="5"/>
        <v>6</v>
      </c>
      <c r="G101" s="64" t="s">
        <v>1170</v>
      </c>
      <c r="H101" s="64" t="s">
        <v>1</v>
      </c>
      <c r="I101" s="64">
        <v>5</v>
      </c>
      <c r="J101" s="64">
        <v>0</v>
      </c>
      <c r="K101" s="64">
        <v>5</v>
      </c>
      <c r="L101" s="64">
        <v>0</v>
      </c>
      <c r="M101" s="64">
        <v>0</v>
      </c>
      <c r="N101" s="64">
        <f t="shared" si="6"/>
        <v>10</v>
      </c>
      <c r="O101" s="64">
        <v>0</v>
      </c>
      <c r="P101" s="64">
        <v>10</v>
      </c>
      <c r="Q101" s="64">
        <f t="shared" si="7"/>
        <v>10</v>
      </c>
      <c r="R101">
        <v>0</v>
      </c>
    </row>
    <row r="102" spans="1:18" ht="89.25" hidden="1" x14ac:dyDescent="0.2">
      <c r="A102" s="64" t="s">
        <v>84</v>
      </c>
      <c r="B102" s="64" t="s">
        <v>83</v>
      </c>
      <c r="C102" s="64" t="s">
        <v>77</v>
      </c>
      <c r="D102" s="64">
        <v>18</v>
      </c>
      <c r="E102" s="64">
        <f t="shared" si="4"/>
        <v>27</v>
      </c>
      <c r="F102" s="64">
        <f t="shared" si="5"/>
        <v>9</v>
      </c>
      <c r="G102" s="64" t="s">
        <v>1171</v>
      </c>
      <c r="H102" s="64" t="s">
        <v>1172</v>
      </c>
      <c r="I102" s="64">
        <v>7</v>
      </c>
      <c r="J102" s="64">
        <v>6</v>
      </c>
      <c r="K102" s="64">
        <v>6</v>
      </c>
      <c r="L102" s="64">
        <v>4</v>
      </c>
      <c r="M102" s="64">
        <v>4</v>
      </c>
      <c r="N102" s="64">
        <f t="shared" si="6"/>
        <v>27</v>
      </c>
      <c r="O102" s="64">
        <v>16</v>
      </c>
      <c r="P102" s="64">
        <v>11</v>
      </c>
      <c r="Q102" s="64">
        <f t="shared" si="7"/>
        <v>27</v>
      </c>
      <c r="R102">
        <v>0</v>
      </c>
    </row>
    <row r="103" spans="1:18" ht="38.25" x14ac:dyDescent="0.2">
      <c r="A103" s="64" t="s">
        <v>434</v>
      </c>
      <c r="B103" s="64" t="s">
        <v>433</v>
      </c>
      <c r="C103" s="64" t="s">
        <v>380</v>
      </c>
      <c r="D103" s="64">
        <v>0</v>
      </c>
      <c r="E103" s="64">
        <f t="shared" si="4"/>
        <v>11</v>
      </c>
      <c r="F103" s="64">
        <f t="shared" si="5"/>
        <v>11</v>
      </c>
      <c r="G103" s="64" t="s">
        <v>1173</v>
      </c>
      <c r="H103" s="64" t="s">
        <v>1</v>
      </c>
      <c r="I103" s="64">
        <v>0</v>
      </c>
      <c r="J103" s="64">
        <v>6</v>
      </c>
      <c r="K103" s="64">
        <v>5</v>
      </c>
      <c r="L103" s="64">
        <v>0</v>
      </c>
      <c r="M103" s="64">
        <v>0</v>
      </c>
      <c r="N103" s="64">
        <f t="shared" si="6"/>
        <v>11</v>
      </c>
      <c r="O103" s="64">
        <v>8</v>
      </c>
      <c r="P103" s="64">
        <v>3</v>
      </c>
      <c r="Q103" s="64">
        <f t="shared" si="7"/>
        <v>11</v>
      </c>
      <c r="R103" t="e">
        <v>#N/A</v>
      </c>
    </row>
    <row r="104" spans="1:18" ht="25.5" hidden="1" x14ac:dyDescent="0.2">
      <c r="A104" s="64" t="s">
        <v>82</v>
      </c>
      <c r="B104" s="64" t="s">
        <v>81</v>
      </c>
      <c r="C104" s="64" t="s">
        <v>80</v>
      </c>
      <c r="D104" s="64">
        <v>4</v>
      </c>
      <c r="E104" s="64">
        <f t="shared" si="4"/>
        <v>5</v>
      </c>
      <c r="F104" s="64">
        <f t="shared" si="5"/>
        <v>1</v>
      </c>
      <c r="G104" s="64" t="s">
        <v>1174</v>
      </c>
      <c r="H104" s="64" t="s">
        <v>1</v>
      </c>
      <c r="I104" s="64">
        <v>0</v>
      </c>
      <c r="J104" s="64">
        <v>2</v>
      </c>
      <c r="K104" s="64">
        <v>1</v>
      </c>
      <c r="L104" s="64">
        <v>2</v>
      </c>
      <c r="M104" s="64">
        <v>0</v>
      </c>
      <c r="N104" s="64">
        <f t="shared" si="6"/>
        <v>5</v>
      </c>
      <c r="O104" s="64">
        <v>5</v>
      </c>
      <c r="P104" s="64">
        <v>0</v>
      </c>
      <c r="Q104" s="64">
        <f t="shared" si="7"/>
        <v>5</v>
      </c>
      <c r="R104">
        <v>0</v>
      </c>
    </row>
    <row r="105" spans="1:18" ht="25.5" hidden="1" x14ac:dyDescent="0.2">
      <c r="A105" s="64" t="s">
        <v>79</v>
      </c>
      <c r="B105" s="64" t="s">
        <v>78</v>
      </c>
      <c r="C105" s="64" t="s">
        <v>77</v>
      </c>
      <c r="D105" s="64">
        <v>4</v>
      </c>
      <c r="E105" s="64">
        <f t="shared" si="4"/>
        <v>5</v>
      </c>
      <c r="F105" s="64">
        <f t="shared" si="5"/>
        <v>1</v>
      </c>
      <c r="G105" s="64" t="s">
        <v>1175</v>
      </c>
      <c r="H105" s="64" t="s">
        <v>1</v>
      </c>
      <c r="I105" s="64">
        <v>0</v>
      </c>
      <c r="J105" s="64">
        <v>5</v>
      </c>
      <c r="K105" s="64">
        <v>0</v>
      </c>
      <c r="L105" s="64">
        <v>0</v>
      </c>
      <c r="M105" s="64">
        <v>0</v>
      </c>
      <c r="N105" s="64">
        <f t="shared" si="6"/>
        <v>5</v>
      </c>
      <c r="O105" s="64">
        <v>0</v>
      </c>
      <c r="P105" s="64">
        <v>5</v>
      </c>
      <c r="Q105" s="64">
        <f t="shared" si="7"/>
        <v>5</v>
      </c>
      <c r="R105">
        <v>0</v>
      </c>
    </row>
    <row r="106" spans="1:18" ht="25.5" x14ac:dyDescent="0.2">
      <c r="A106" s="64" t="s">
        <v>601</v>
      </c>
      <c r="B106" s="64" t="s">
        <v>600</v>
      </c>
      <c r="C106" s="64" t="s">
        <v>380</v>
      </c>
      <c r="D106" s="64">
        <v>0</v>
      </c>
      <c r="E106" s="64">
        <f t="shared" si="4"/>
        <v>4</v>
      </c>
      <c r="F106" s="64">
        <f t="shared" si="5"/>
        <v>4</v>
      </c>
      <c r="G106" s="64" t="s">
        <v>1176</v>
      </c>
      <c r="H106" s="64" t="s">
        <v>1</v>
      </c>
      <c r="I106" s="64">
        <v>0</v>
      </c>
      <c r="J106" s="64">
        <v>4</v>
      </c>
      <c r="K106" s="64">
        <v>0</v>
      </c>
      <c r="L106" s="64">
        <v>0</v>
      </c>
      <c r="M106" s="64">
        <v>0</v>
      </c>
      <c r="N106" s="64">
        <f t="shared" si="6"/>
        <v>4</v>
      </c>
      <c r="O106" s="64">
        <v>0</v>
      </c>
      <c r="P106" s="64">
        <v>4</v>
      </c>
      <c r="Q106" s="64">
        <f t="shared" si="7"/>
        <v>4</v>
      </c>
      <c r="R106" t="e">
        <v>#N/A</v>
      </c>
    </row>
    <row r="107" spans="1:18" ht="38.25" x14ac:dyDescent="0.2">
      <c r="A107" s="64" t="s">
        <v>431</v>
      </c>
      <c r="B107" s="64" t="s">
        <v>430</v>
      </c>
      <c r="C107" s="64" t="s">
        <v>380</v>
      </c>
      <c r="D107" s="64">
        <v>0</v>
      </c>
      <c r="E107" s="64">
        <f t="shared" si="4"/>
        <v>16</v>
      </c>
      <c r="F107" s="64">
        <f t="shared" si="5"/>
        <v>16</v>
      </c>
      <c r="G107" s="64" t="s">
        <v>1177</v>
      </c>
      <c r="H107" s="64" t="s">
        <v>1</v>
      </c>
      <c r="I107" s="64">
        <v>0</v>
      </c>
      <c r="J107" s="64">
        <v>0</v>
      </c>
      <c r="K107" s="64">
        <v>5</v>
      </c>
      <c r="L107" s="64">
        <v>6</v>
      </c>
      <c r="M107" s="64">
        <v>5</v>
      </c>
      <c r="N107" s="64">
        <f t="shared" si="6"/>
        <v>16</v>
      </c>
      <c r="O107" s="64">
        <v>2</v>
      </c>
      <c r="P107" s="64">
        <v>14</v>
      </c>
      <c r="Q107" s="64">
        <f t="shared" si="7"/>
        <v>16</v>
      </c>
      <c r="R107" t="e">
        <v>#N/A</v>
      </c>
    </row>
    <row r="108" spans="1:18" ht="63.75" hidden="1" x14ac:dyDescent="0.2">
      <c r="A108" s="64" t="s">
        <v>76</v>
      </c>
      <c r="B108" s="64" t="s">
        <v>75</v>
      </c>
      <c r="C108" s="64" t="s">
        <v>12</v>
      </c>
      <c r="D108" s="64">
        <v>14</v>
      </c>
      <c r="E108" s="64">
        <f t="shared" si="4"/>
        <v>21</v>
      </c>
      <c r="F108" s="64">
        <f t="shared" si="5"/>
        <v>7</v>
      </c>
      <c r="G108" s="64" t="s">
        <v>1178</v>
      </c>
      <c r="H108" s="64" t="s">
        <v>1179</v>
      </c>
      <c r="I108" s="64">
        <v>1</v>
      </c>
      <c r="J108" s="64">
        <v>6</v>
      </c>
      <c r="K108" s="64">
        <v>6</v>
      </c>
      <c r="L108" s="64">
        <v>5</v>
      </c>
      <c r="M108" s="64">
        <v>3</v>
      </c>
      <c r="N108" s="64">
        <f t="shared" si="6"/>
        <v>21</v>
      </c>
      <c r="O108" s="64">
        <v>21</v>
      </c>
      <c r="P108" s="64">
        <v>0</v>
      </c>
      <c r="Q108" s="64">
        <f t="shared" si="7"/>
        <v>21</v>
      </c>
      <c r="R108">
        <v>0</v>
      </c>
    </row>
    <row r="109" spans="1:18" ht="25.5" x14ac:dyDescent="0.2">
      <c r="A109" s="64" t="s">
        <v>594</v>
      </c>
      <c r="B109" s="64" t="s">
        <v>593</v>
      </c>
      <c r="C109" s="64" t="s">
        <v>380</v>
      </c>
      <c r="D109" s="64">
        <v>0</v>
      </c>
      <c r="E109" s="64">
        <f t="shared" si="4"/>
        <v>2.5</v>
      </c>
      <c r="F109" s="64">
        <f t="shared" si="5"/>
        <v>2.5</v>
      </c>
      <c r="G109" s="64" t="s">
        <v>1180</v>
      </c>
      <c r="H109" s="64" t="s">
        <v>1</v>
      </c>
      <c r="I109" s="64">
        <v>0</v>
      </c>
      <c r="J109" s="64">
        <v>2.5</v>
      </c>
      <c r="K109" s="64">
        <v>0</v>
      </c>
      <c r="L109" s="64">
        <v>0</v>
      </c>
      <c r="M109" s="64">
        <v>0</v>
      </c>
      <c r="N109" s="64">
        <f t="shared" si="6"/>
        <v>2.5</v>
      </c>
      <c r="O109" s="64">
        <v>0</v>
      </c>
      <c r="P109" s="64">
        <v>2.5</v>
      </c>
      <c r="Q109" s="64">
        <f t="shared" si="7"/>
        <v>2.5</v>
      </c>
      <c r="R109" t="e">
        <v>#N/A</v>
      </c>
    </row>
    <row r="110" spans="1:18" ht="38.25" x14ac:dyDescent="0.2">
      <c r="A110" s="64" t="s">
        <v>429</v>
      </c>
      <c r="B110" s="64" t="s">
        <v>428</v>
      </c>
      <c r="C110" s="64" t="s">
        <v>380</v>
      </c>
      <c r="D110" s="64">
        <v>0</v>
      </c>
      <c r="E110" s="64">
        <f t="shared" si="4"/>
        <v>11</v>
      </c>
      <c r="F110" s="64">
        <f t="shared" si="5"/>
        <v>11</v>
      </c>
      <c r="G110" s="64" t="s">
        <v>1181</v>
      </c>
      <c r="H110" s="64" t="s">
        <v>1</v>
      </c>
      <c r="I110" s="64">
        <v>0</v>
      </c>
      <c r="J110" s="64">
        <v>2</v>
      </c>
      <c r="K110" s="64">
        <v>7</v>
      </c>
      <c r="L110" s="64">
        <v>2</v>
      </c>
      <c r="M110" s="64">
        <v>0</v>
      </c>
      <c r="N110" s="64">
        <f t="shared" si="6"/>
        <v>11</v>
      </c>
      <c r="O110" s="64">
        <v>5</v>
      </c>
      <c r="P110" s="64">
        <v>6</v>
      </c>
      <c r="Q110" s="64">
        <f t="shared" si="7"/>
        <v>11</v>
      </c>
      <c r="R110" t="e">
        <v>#N/A</v>
      </c>
    </row>
    <row r="111" spans="1:18" ht="63.75" hidden="1" x14ac:dyDescent="0.2">
      <c r="A111" s="64" t="s">
        <v>74</v>
      </c>
      <c r="B111" s="64" t="s">
        <v>73</v>
      </c>
      <c r="C111" s="64" t="s">
        <v>12</v>
      </c>
      <c r="D111" s="64">
        <v>12</v>
      </c>
      <c r="E111" s="64">
        <f t="shared" si="4"/>
        <v>21</v>
      </c>
      <c r="F111" s="64">
        <f t="shared" si="5"/>
        <v>9</v>
      </c>
      <c r="G111" s="64" t="s">
        <v>1182</v>
      </c>
      <c r="H111" s="64" t="s">
        <v>1183</v>
      </c>
      <c r="I111" s="64">
        <v>6</v>
      </c>
      <c r="J111" s="64">
        <v>4</v>
      </c>
      <c r="K111" s="64">
        <v>2</v>
      </c>
      <c r="L111" s="64">
        <v>4</v>
      </c>
      <c r="M111" s="64">
        <v>5</v>
      </c>
      <c r="N111" s="64">
        <f t="shared" si="6"/>
        <v>21</v>
      </c>
      <c r="O111" s="64">
        <v>13</v>
      </c>
      <c r="P111" s="64">
        <v>8</v>
      </c>
      <c r="Q111" s="64">
        <f t="shared" si="7"/>
        <v>21</v>
      </c>
      <c r="R111">
        <v>0</v>
      </c>
    </row>
    <row r="112" spans="1:18" ht="25.5" x14ac:dyDescent="0.2">
      <c r="A112" s="64" t="s">
        <v>588</v>
      </c>
      <c r="B112" s="64" t="s">
        <v>587</v>
      </c>
      <c r="C112" s="64" t="s">
        <v>380</v>
      </c>
      <c r="D112" s="64">
        <v>0</v>
      </c>
      <c r="E112" s="64">
        <f t="shared" si="4"/>
        <v>2</v>
      </c>
      <c r="F112" s="64">
        <f t="shared" si="5"/>
        <v>2</v>
      </c>
      <c r="G112" s="64" t="s">
        <v>1184</v>
      </c>
      <c r="H112" s="64" t="s">
        <v>1</v>
      </c>
      <c r="I112" s="64">
        <v>0</v>
      </c>
      <c r="J112" s="64">
        <v>2</v>
      </c>
      <c r="K112" s="64">
        <v>0</v>
      </c>
      <c r="L112" s="64">
        <v>0</v>
      </c>
      <c r="M112" s="64">
        <v>0</v>
      </c>
      <c r="N112" s="64">
        <f t="shared" si="6"/>
        <v>2</v>
      </c>
      <c r="O112" s="64">
        <v>0</v>
      </c>
      <c r="P112" s="64">
        <v>2</v>
      </c>
      <c r="Q112" s="64">
        <f t="shared" si="7"/>
        <v>2</v>
      </c>
      <c r="R112" t="e">
        <v>#N/A</v>
      </c>
    </row>
    <row r="113" spans="1:18" ht="51" x14ac:dyDescent="0.2">
      <c r="A113" s="64" t="s">
        <v>425</v>
      </c>
      <c r="B113" s="64" t="s">
        <v>424</v>
      </c>
      <c r="C113" s="64" t="s">
        <v>380</v>
      </c>
      <c r="D113" s="64">
        <v>0</v>
      </c>
      <c r="E113" s="64">
        <f t="shared" si="4"/>
        <v>17</v>
      </c>
      <c r="F113" s="64">
        <f t="shared" si="5"/>
        <v>17</v>
      </c>
      <c r="G113" s="64" t="s">
        <v>1185</v>
      </c>
      <c r="H113" s="64" t="s">
        <v>1</v>
      </c>
      <c r="I113" s="64">
        <v>2</v>
      </c>
      <c r="J113" s="64">
        <v>3</v>
      </c>
      <c r="K113" s="64">
        <v>3</v>
      </c>
      <c r="L113" s="64">
        <v>5</v>
      </c>
      <c r="M113" s="64">
        <v>4</v>
      </c>
      <c r="N113" s="64">
        <f t="shared" si="6"/>
        <v>17</v>
      </c>
      <c r="O113" s="64">
        <v>8</v>
      </c>
      <c r="P113" s="64">
        <v>9</v>
      </c>
      <c r="Q113" s="64">
        <f t="shared" si="7"/>
        <v>17</v>
      </c>
      <c r="R113" t="e">
        <v>#N/A</v>
      </c>
    </row>
    <row r="114" spans="1:18" ht="51" hidden="1" x14ac:dyDescent="0.2">
      <c r="A114" s="64" t="s">
        <v>72</v>
      </c>
      <c r="B114" s="64" t="s">
        <v>71</v>
      </c>
      <c r="C114" s="64" t="s">
        <v>47</v>
      </c>
      <c r="D114" s="64">
        <v>12</v>
      </c>
      <c r="E114" s="64">
        <f t="shared" si="4"/>
        <v>18</v>
      </c>
      <c r="F114" s="64">
        <f t="shared" si="5"/>
        <v>6</v>
      </c>
      <c r="G114" s="64" t="s">
        <v>1186</v>
      </c>
      <c r="H114" s="64" t="s">
        <v>1</v>
      </c>
      <c r="I114" s="64">
        <v>3</v>
      </c>
      <c r="J114" s="64">
        <v>2</v>
      </c>
      <c r="K114" s="64">
        <v>5</v>
      </c>
      <c r="L114" s="64">
        <v>3</v>
      </c>
      <c r="M114" s="64">
        <v>5</v>
      </c>
      <c r="N114" s="64">
        <f t="shared" si="6"/>
        <v>18</v>
      </c>
      <c r="O114" s="64">
        <v>0</v>
      </c>
      <c r="P114" s="64">
        <v>18</v>
      </c>
      <c r="Q114" s="64">
        <f t="shared" si="7"/>
        <v>18</v>
      </c>
      <c r="R114" t="s">
        <v>1344</v>
      </c>
    </row>
    <row r="115" spans="1:18" ht="25.5" x14ac:dyDescent="0.2">
      <c r="A115" s="64" t="s">
        <v>582</v>
      </c>
      <c r="B115" s="64" t="s">
        <v>581</v>
      </c>
      <c r="C115" s="64" t="s">
        <v>380</v>
      </c>
      <c r="D115" s="64">
        <v>0</v>
      </c>
      <c r="E115" s="64">
        <f t="shared" si="4"/>
        <v>2</v>
      </c>
      <c r="F115" s="64">
        <f t="shared" si="5"/>
        <v>2</v>
      </c>
      <c r="G115" s="64" t="s">
        <v>1187</v>
      </c>
      <c r="H115" s="64" t="s">
        <v>1</v>
      </c>
      <c r="I115" s="64">
        <v>2</v>
      </c>
      <c r="J115" s="64">
        <v>0</v>
      </c>
      <c r="K115" s="64">
        <v>0</v>
      </c>
      <c r="L115" s="64">
        <v>0</v>
      </c>
      <c r="M115" s="64">
        <v>0</v>
      </c>
      <c r="N115" s="64">
        <f t="shared" si="6"/>
        <v>2</v>
      </c>
      <c r="O115" s="64">
        <v>0</v>
      </c>
      <c r="P115" s="64">
        <v>2</v>
      </c>
      <c r="Q115" s="64">
        <f t="shared" si="7"/>
        <v>2</v>
      </c>
      <c r="R115" t="e">
        <v>#N/A</v>
      </c>
    </row>
    <row r="116" spans="1:18" ht="25.5" x14ac:dyDescent="0.2">
      <c r="A116" s="64" t="s">
        <v>423</v>
      </c>
      <c r="B116" s="64" t="s">
        <v>422</v>
      </c>
      <c r="C116" s="64" t="s">
        <v>380</v>
      </c>
      <c r="D116" s="64">
        <v>0</v>
      </c>
      <c r="E116" s="64">
        <f t="shared" si="4"/>
        <v>4</v>
      </c>
      <c r="F116" s="64">
        <f t="shared" si="5"/>
        <v>4</v>
      </c>
      <c r="G116" s="64" t="s">
        <v>1188</v>
      </c>
      <c r="H116" s="64" t="s">
        <v>1</v>
      </c>
      <c r="I116" s="64">
        <v>0</v>
      </c>
      <c r="J116" s="64">
        <v>0</v>
      </c>
      <c r="K116" s="64">
        <v>0</v>
      </c>
      <c r="L116" s="64">
        <v>2</v>
      </c>
      <c r="M116" s="64">
        <v>2</v>
      </c>
      <c r="N116" s="64">
        <f t="shared" si="6"/>
        <v>4</v>
      </c>
      <c r="O116" s="64">
        <v>0</v>
      </c>
      <c r="P116" s="64">
        <v>4</v>
      </c>
      <c r="Q116" s="64">
        <f t="shared" si="7"/>
        <v>4</v>
      </c>
      <c r="R116" t="e">
        <v>#N/A</v>
      </c>
    </row>
    <row r="117" spans="1:18" ht="51" hidden="1" x14ac:dyDescent="0.2">
      <c r="A117" s="64" t="s">
        <v>70</v>
      </c>
      <c r="B117" s="64" t="s">
        <v>69</v>
      </c>
      <c r="C117" s="64" t="s">
        <v>35</v>
      </c>
      <c r="D117" s="64">
        <v>12</v>
      </c>
      <c r="E117" s="64">
        <f t="shared" si="4"/>
        <v>17</v>
      </c>
      <c r="F117" s="64">
        <f t="shared" si="5"/>
        <v>5</v>
      </c>
      <c r="G117" s="64" t="s">
        <v>1189</v>
      </c>
      <c r="H117" s="64" t="s">
        <v>1</v>
      </c>
      <c r="I117" s="64">
        <v>3</v>
      </c>
      <c r="J117" s="64">
        <v>4</v>
      </c>
      <c r="K117" s="64">
        <v>0</v>
      </c>
      <c r="L117" s="64">
        <v>5</v>
      </c>
      <c r="M117" s="64">
        <v>5</v>
      </c>
      <c r="N117" s="64">
        <f t="shared" si="6"/>
        <v>17</v>
      </c>
      <c r="O117" s="64">
        <v>6</v>
      </c>
      <c r="P117" s="64">
        <v>11</v>
      </c>
      <c r="Q117" s="64">
        <f t="shared" si="7"/>
        <v>17</v>
      </c>
      <c r="R117" t="s">
        <v>1345</v>
      </c>
    </row>
    <row r="118" spans="1:18" x14ac:dyDescent="0.2">
      <c r="A118" s="64" t="s">
        <v>577</v>
      </c>
      <c r="B118" s="64" t="s">
        <v>576</v>
      </c>
      <c r="C118" s="64" t="s">
        <v>387</v>
      </c>
      <c r="D118" s="64">
        <v>0</v>
      </c>
      <c r="E118" s="64">
        <f t="shared" si="4"/>
        <v>5</v>
      </c>
      <c r="F118" s="64">
        <f t="shared" si="5"/>
        <v>5</v>
      </c>
      <c r="G118" s="64" t="s">
        <v>1190</v>
      </c>
      <c r="H118" s="64" t="s">
        <v>1</v>
      </c>
      <c r="I118" s="64">
        <v>5</v>
      </c>
      <c r="J118" s="64">
        <v>0</v>
      </c>
      <c r="K118" s="64">
        <v>0</v>
      </c>
      <c r="L118" s="64">
        <v>0</v>
      </c>
      <c r="M118" s="64">
        <v>0</v>
      </c>
      <c r="N118" s="64">
        <f t="shared" si="6"/>
        <v>5</v>
      </c>
      <c r="O118" s="64">
        <v>0</v>
      </c>
      <c r="P118" s="64">
        <v>5</v>
      </c>
      <c r="Q118" s="64">
        <f t="shared" si="7"/>
        <v>5</v>
      </c>
      <c r="R118" t="e">
        <v>#N/A</v>
      </c>
    </row>
    <row r="119" spans="1:18" x14ac:dyDescent="0.2">
      <c r="A119" s="64" t="s">
        <v>420</v>
      </c>
      <c r="B119" s="64" t="s">
        <v>419</v>
      </c>
      <c r="C119" s="64" t="s">
        <v>387</v>
      </c>
      <c r="D119" s="64">
        <v>0</v>
      </c>
      <c r="E119" s="64">
        <f t="shared" si="4"/>
        <v>6</v>
      </c>
      <c r="F119" s="64">
        <f t="shared" si="5"/>
        <v>6</v>
      </c>
      <c r="G119" s="64" t="s">
        <v>1191</v>
      </c>
      <c r="H119" s="64" t="s">
        <v>1</v>
      </c>
      <c r="I119" s="64">
        <v>0</v>
      </c>
      <c r="J119" s="64">
        <v>0</v>
      </c>
      <c r="K119" s="64">
        <v>2</v>
      </c>
      <c r="L119" s="64">
        <v>0</v>
      </c>
      <c r="M119" s="64">
        <v>4</v>
      </c>
      <c r="N119" s="64">
        <f t="shared" si="6"/>
        <v>6</v>
      </c>
      <c r="O119" s="64">
        <v>2</v>
      </c>
      <c r="P119" s="64">
        <v>4</v>
      </c>
      <c r="Q119" s="64">
        <f t="shared" si="7"/>
        <v>6</v>
      </c>
      <c r="R119" t="e">
        <v>#N/A</v>
      </c>
    </row>
    <row r="120" spans="1:18" x14ac:dyDescent="0.2">
      <c r="A120" s="64" t="s">
        <v>573</v>
      </c>
      <c r="B120" s="64" t="s">
        <v>572</v>
      </c>
      <c r="C120" s="64" t="s">
        <v>387</v>
      </c>
      <c r="D120" s="64">
        <v>0</v>
      </c>
      <c r="E120" s="64">
        <f t="shared" si="4"/>
        <v>2</v>
      </c>
      <c r="F120" s="64">
        <f t="shared" si="5"/>
        <v>2</v>
      </c>
      <c r="G120" s="64" t="s">
        <v>1192</v>
      </c>
      <c r="H120" s="64" t="s">
        <v>1</v>
      </c>
      <c r="I120" s="64">
        <v>0</v>
      </c>
      <c r="J120" s="64">
        <v>2</v>
      </c>
      <c r="K120" s="64">
        <v>0</v>
      </c>
      <c r="L120" s="64">
        <v>0</v>
      </c>
      <c r="M120" s="64">
        <v>0</v>
      </c>
      <c r="N120" s="64">
        <f t="shared" si="6"/>
        <v>2</v>
      </c>
      <c r="O120" s="64">
        <v>0</v>
      </c>
      <c r="P120" s="64">
        <v>2</v>
      </c>
      <c r="Q120" s="64">
        <f t="shared" si="7"/>
        <v>2</v>
      </c>
      <c r="R120" t="e">
        <v>#N/A</v>
      </c>
    </row>
    <row r="121" spans="1:18" ht="25.5" x14ac:dyDescent="0.2">
      <c r="A121" s="64" t="s">
        <v>570</v>
      </c>
      <c r="B121" s="64" t="s">
        <v>569</v>
      </c>
      <c r="C121" s="64" t="s">
        <v>380</v>
      </c>
      <c r="D121" s="64">
        <v>0</v>
      </c>
      <c r="E121" s="64">
        <f t="shared" si="4"/>
        <v>2</v>
      </c>
      <c r="F121" s="64">
        <f t="shared" si="5"/>
        <v>2</v>
      </c>
      <c r="G121" s="64" t="s">
        <v>1193</v>
      </c>
      <c r="H121" s="64" t="s">
        <v>1</v>
      </c>
      <c r="I121" s="64">
        <v>0</v>
      </c>
      <c r="J121" s="64">
        <v>0</v>
      </c>
      <c r="K121" s="64">
        <v>0</v>
      </c>
      <c r="L121" s="64">
        <v>0</v>
      </c>
      <c r="M121" s="64">
        <v>2</v>
      </c>
      <c r="N121" s="64">
        <f t="shared" si="6"/>
        <v>2</v>
      </c>
      <c r="O121" s="64">
        <v>0</v>
      </c>
      <c r="P121" s="64">
        <v>2</v>
      </c>
      <c r="Q121" s="64">
        <f t="shared" si="7"/>
        <v>2</v>
      </c>
      <c r="R121" t="e">
        <v>#N/A</v>
      </c>
    </row>
    <row r="122" spans="1:18" x14ac:dyDescent="0.2">
      <c r="A122" s="64" t="s">
        <v>418</v>
      </c>
      <c r="B122" s="64" t="s">
        <v>417</v>
      </c>
      <c r="C122" s="64" t="s">
        <v>387</v>
      </c>
      <c r="D122" s="64">
        <v>0</v>
      </c>
      <c r="E122" s="64">
        <f t="shared" si="4"/>
        <v>2</v>
      </c>
      <c r="F122" s="64">
        <f t="shared" si="5"/>
        <v>2</v>
      </c>
      <c r="G122" s="64" t="s">
        <v>1194</v>
      </c>
      <c r="H122" s="64" t="s">
        <v>1</v>
      </c>
      <c r="I122" s="64">
        <v>0</v>
      </c>
      <c r="J122" s="64">
        <v>0</v>
      </c>
      <c r="K122" s="64">
        <v>0</v>
      </c>
      <c r="L122" s="64">
        <v>2</v>
      </c>
      <c r="M122" s="64">
        <v>0</v>
      </c>
      <c r="N122" s="64">
        <f t="shared" si="6"/>
        <v>2</v>
      </c>
      <c r="O122" s="64">
        <v>0</v>
      </c>
      <c r="P122" s="64">
        <v>2</v>
      </c>
      <c r="Q122" s="64">
        <f t="shared" si="7"/>
        <v>2</v>
      </c>
      <c r="R122" t="e">
        <v>#N/A</v>
      </c>
    </row>
    <row r="123" spans="1:18" ht="25.5" x14ac:dyDescent="0.2">
      <c r="A123" s="64" t="s">
        <v>566</v>
      </c>
      <c r="B123" s="64" t="s">
        <v>565</v>
      </c>
      <c r="C123" s="64" t="s">
        <v>380</v>
      </c>
      <c r="D123" s="64">
        <v>0</v>
      </c>
      <c r="E123" s="64">
        <f t="shared" si="4"/>
        <v>0</v>
      </c>
      <c r="F123" s="64">
        <f t="shared" si="5"/>
        <v>0</v>
      </c>
      <c r="G123" s="64" t="s">
        <v>1195</v>
      </c>
      <c r="H123" s="64" t="s">
        <v>1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f t="shared" si="6"/>
        <v>0</v>
      </c>
      <c r="O123" s="64">
        <v>0</v>
      </c>
      <c r="P123" s="64">
        <v>0</v>
      </c>
      <c r="Q123" s="64">
        <f t="shared" si="7"/>
        <v>0</v>
      </c>
      <c r="R123" t="e">
        <v>#N/A</v>
      </c>
    </row>
    <row r="124" spans="1:18" ht="25.5" x14ac:dyDescent="0.2">
      <c r="A124" s="64" t="s">
        <v>563</v>
      </c>
      <c r="B124" s="64" t="s">
        <v>562</v>
      </c>
      <c r="C124" s="64" t="s">
        <v>380</v>
      </c>
      <c r="D124" s="64">
        <v>0</v>
      </c>
      <c r="E124" s="64">
        <f t="shared" si="4"/>
        <v>2</v>
      </c>
      <c r="F124" s="64">
        <f t="shared" si="5"/>
        <v>2</v>
      </c>
      <c r="G124" s="64" t="s">
        <v>1196</v>
      </c>
      <c r="H124" s="64" t="s">
        <v>1</v>
      </c>
      <c r="I124" s="64">
        <v>0</v>
      </c>
      <c r="J124" s="64">
        <v>2</v>
      </c>
      <c r="K124" s="64">
        <v>0</v>
      </c>
      <c r="L124" s="64">
        <v>0</v>
      </c>
      <c r="M124" s="64">
        <v>0</v>
      </c>
      <c r="N124" s="64">
        <f t="shared" si="6"/>
        <v>2</v>
      </c>
      <c r="O124" s="64">
        <v>0</v>
      </c>
      <c r="P124" s="64">
        <v>2</v>
      </c>
      <c r="Q124" s="64">
        <f t="shared" si="7"/>
        <v>2</v>
      </c>
      <c r="R124" t="e">
        <v>#N/A</v>
      </c>
    </row>
    <row r="125" spans="1:18" ht="25.5" x14ac:dyDescent="0.2">
      <c r="A125" s="64" t="s">
        <v>413</v>
      </c>
      <c r="B125" s="64" t="s">
        <v>412</v>
      </c>
      <c r="C125" s="64" t="s">
        <v>380</v>
      </c>
      <c r="D125" s="64">
        <v>0</v>
      </c>
      <c r="E125" s="64">
        <f t="shared" si="4"/>
        <v>2</v>
      </c>
      <c r="F125" s="64">
        <f t="shared" si="5"/>
        <v>2</v>
      </c>
      <c r="G125" s="64" t="s">
        <v>1197</v>
      </c>
      <c r="H125" s="64" t="s">
        <v>1</v>
      </c>
      <c r="I125" s="64">
        <v>0</v>
      </c>
      <c r="J125" s="64">
        <v>0</v>
      </c>
      <c r="K125" s="64">
        <v>2</v>
      </c>
      <c r="L125" s="64">
        <v>0</v>
      </c>
      <c r="M125" s="64">
        <v>0</v>
      </c>
      <c r="N125" s="64">
        <f t="shared" si="6"/>
        <v>2</v>
      </c>
      <c r="O125" s="64">
        <v>0</v>
      </c>
      <c r="P125" s="64">
        <v>2</v>
      </c>
      <c r="Q125" s="64">
        <f t="shared" si="7"/>
        <v>2</v>
      </c>
      <c r="R125" t="e">
        <v>#N/A</v>
      </c>
    </row>
    <row r="126" spans="1:18" ht="38.25" hidden="1" x14ac:dyDescent="0.2">
      <c r="A126" s="64" t="s">
        <v>555</v>
      </c>
      <c r="B126" s="64" t="s">
        <v>554</v>
      </c>
      <c r="C126" s="64" t="s">
        <v>553</v>
      </c>
      <c r="D126" s="64">
        <v>0</v>
      </c>
      <c r="E126" s="64">
        <f t="shared" si="4"/>
        <v>8</v>
      </c>
      <c r="F126" s="64">
        <f t="shared" si="5"/>
        <v>8</v>
      </c>
      <c r="G126" s="64" t="s">
        <v>1198</v>
      </c>
      <c r="H126" s="64" t="s">
        <v>1</v>
      </c>
      <c r="I126" s="64">
        <v>0</v>
      </c>
      <c r="J126" s="64">
        <v>5</v>
      </c>
      <c r="K126" s="64">
        <v>0</v>
      </c>
      <c r="L126" s="64">
        <v>3</v>
      </c>
      <c r="M126" s="64">
        <v>0</v>
      </c>
      <c r="N126" s="64">
        <f t="shared" si="6"/>
        <v>8</v>
      </c>
      <c r="O126" s="64">
        <v>8</v>
      </c>
      <c r="P126" s="64">
        <v>0</v>
      </c>
      <c r="Q126" s="64">
        <f t="shared" si="7"/>
        <v>8</v>
      </c>
      <c r="R126" t="e">
        <v>#N/A</v>
      </c>
    </row>
    <row r="127" spans="1:18" ht="38.25" hidden="1" x14ac:dyDescent="0.2">
      <c r="A127" s="64" t="s">
        <v>68</v>
      </c>
      <c r="B127" s="64" t="s">
        <v>67</v>
      </c>
      <c r="C127" s="64" t="s">
        <v>66</v>
      </c>
      <c r="D127" s="64">
        <v>4</v>
      </c>
      <c r="E127" s="64">
        <f t="shared" si="4"/>
        <v>12</v>
      </c>
      <c r="F127" s="64">
        <f t="shared" si="5"/>
        <v>8</v>
      </c>
      <c r="G127" s="64" t="s">
        <v>1199</v>
      </c>
      <c r="H127" s="64" t="s">
        <v>1</v>
      </c>
      <c r="I127" s="64">
        <v>4</v>
      </c>
      <c r="J127" s="64">
        <v>0</v>
      </c>
      <c r="K127" s="64">
        <v>3</v>
      </c>
      <c r="L127" s="64">
        <v>2</v>
      </c>
      <c r="M127" s="64">
        <v>3</v>
      </c>
      <c r="N127" s="64">
        <f t="shared" si="6"/>
        <v>12</v>
      </c>
      <c r="O127" s="64">
        <v>0</v>
      </c>
      <c r="P127" s="64">
        <v>12</v>
      </c>
      <c r="Q127" s="64">
        <f t="shared" si="7"/>
        <v>12</v>
      </c>
      <c r="R127">
        <v>0</v>
      </c>
    </row>
    <row r="128" spans="1:18" ht="63.75" hidden="1" x14ac:dyDescent="0.2">
      <c r="A128" s="64" t="s">
        <v>65</v>
      </c>
      <c r="B128" s="64" t="s">
        <v>64</v>
      </c>
      <c r="C128" s="64" t="s">
        <v>35</v>
      </c>
      <c r="D128" s="64">
        <v>12</v>
      </c>
      <c r="E128" s="64">
        <f t="shared" si="4"/>
        <v>21</v>
      </c>
      <c r="F128" s="64">
        <f t="shared" si="5"/>
        <v>9</v>
      </c>
      <c r="G128" s="64" t="s">
        <v>1200</v>
      </c>
      <c r="H128" s="64" t="s">
        <v>1</v>
      </c>
      <c r="I128" s="64">
        <v>5</v>
      </c>
      <c r="J128" s="64">
        <v>5</v>
      </c>
      <c r="K128" s="64">
        <v>4</v>
      </c>
      <c r="L128" s="64">
        <v>3</v>
      </c>
      <c r="M128" s="64">
        <v>4</v>
      </c>
      <c r="N128" s="64">
        <f t="shared" si="6"/>
        <v>21</v>
      </c>
      <c r="O128" s="64">
        <v>0</v>
      </c>
      <c r="P128" s="64">
        <v>21</v>
      </c>
      <c r="Q128" s="64">
        <f t="shared" si="7"/>
        <v>21</v>
      </c>
      <c r="R128" t="s">
        <v>1346</v>
      </c>
    </row>
    <row r="129" spans="1:18" ht="51" hidden="1" x14ac:dyDescent="0.2">
      <c r="A129" s="64" t="s">
        <v>63</v>
      </c>
      <c r="B129" s="64" t="s">
        <v>62</v>
      </c>
      <c r="C129" s="64" t="s">
        <v>61</v>
      </c>
      <c r="D129" s="64">
        <v>16</v>
      </c>
      <c r="E129" s="64">
        <f t="shared" si="4"/>
        <v>19</v>
      </c>
      <c r="F129" s="64">
        <f t="shared" si="5"/>
        <v>3</v>
      </c>
      <c r="G129" s="64" t="s">
        <v>1201</v>
      </c>
      <c r="H129" s="64" t="s">
        <v>1</v>
      </c>
      <c r="I129" s="64">
        <v>4</v>
      </c>
      <c r="J129" s="64">
        <v>4</v>
      </c>
      <c r="K129" s="64">
        <v>5</v>
      </c>
      <c r="L129" s="64">
        <v>3</v>
      </c>
      <c r="M129" s="64">
        <v>3</v>
      </c>
      <c r="N129" s="64">
        <f t="shared" si="6"/>
        <v>19</v>
      </c>
      <c r="O129" s="64">
        <v>0</v>
      </c>
      <c r="P129" s="64">
        <v>19</v>
      </c>
      <c r="Q129" s="64">
        <f t="shared" si="7"/>
        <v>19</v>
      </c>
      <c r="R129">
        <v>0</v>
      </c>
    </row>
    <row r="130" spans="1:18" ht="38.25" hidden="1" x14ac:dyDescent="0.2">
      <c r="A130" s="64" t="s">
        <v>60</v>
      </c>
      <c r="B130" s="64" t="s">
        <v>59</v>
      </c>
      <c r="C130" s="64" t="s">
        <v>58</v>
      </c>
      <c r="D130" s="64">
        <v>4</v>
      </c>
      <c r="E130" s="64">
        <f t="shared" si="4"/>
        <v>14</v>
      </c>
      <c r="F130" s="64">
        <f t="shared" si="5"/>
        <v>10</v>
      </c>
      <c r="G130" s="64" t="s">
        <v>1202</v>
      </c>
      <c r="H130" s="64" t="s">
        <v>1</v>
      </c>
      <c r="I130" s="64">
        <v>2</v>
      </c>
      <c r="J130" s="64">
        <v>4</v>
      </c>
      <c r="K130" s="64">
        <v>4</v>
      </c>
      <c r="L130" s="64">
        <v>2</v>
      </c>
      <c r="M130" s="64">
        <v>2</v>
      </c>
      <c r="N130" s="64">
        <f t="shared" si="6"/>
        <v>14</v>
      </c>
      <c r="O130" s="64">
        <v>0</v>
      </c>
      <c r="P130" s="64">
        <v>14</v>
      </c>
      <c r="Q130" s="64">
        <f t="shared" si="7"/>
        <v>14</v>
      </c>
      <c r="R130">
        <v>0</v>
      </c>
    </row>
    <row r="131" spans="1:18" ht="25.5" x14ac:dyDescent="0.2">
      <c r="A131" s="64" t="s">
        <v>543</v>
      </c>
      <c r="B131" s="64" t="s">
        <v>542</v>
      </c>
      <c r="C131" s="64" t="s">
        <v>380</v>
      </c>
      <c r="D131" s="64">
        <v>0</v>
      </c>
      <c r="E131" s="64">
        <f t="shared" ref="E131:E188" si="8">Q131</f>
        <v>6</v>
      </c>
      <c r="F131" s="64">
        <f t="shared" ref="F131:F188" si="9">E131-D131</f>
        <v>6</v>
      </c>
      <c r="G131" s="64" t="s">
        <v>1203</v>
      </c>
      <c r="H131" s="64" t="s">
        <v>1</v>
      </c>
      <c r="I131" s="64">
        <v>0</v>
      </c>
      <c r="J131" s="64">
        <v>4</v>
      </c>
      <c r="K131" s="64">
        <v>0</v>
      </c>
      <c r="L131" s="64">
        <v>2</v>
      </c>
      <c r="M131" s="64">
        <v>0</v>
      </c>
      <c r="N131" s="64">
        <f t="shared" ref="N131:N189" si="10">SUM(I131:M131)</f>
        <v>6</v>
      </c>
      <c r="O131" s="64">
        <v>0</v>
      </c>
      <c r="P131" s="64">
        <v>6</v>
      </c>
      <c r="Q131" s="64">
        <f t="shared" ref="Q131:Q189" si="11">O131+P131</f>
        <v>6</v>
      </c>
      <c r="R131" t="e">
        <v>#N/A</v>
      </c>
    </row>
    <row r="132" spans="1:18" ht="51" hidden="1" x14ac:dyDescent="0.2">
      <c r="A132" s="64" t="s">
        <v>57</v>
      </c>
      <c r="B132" s="64" t="s">
        <v>56</v>
      </c>
      <c r="C132" s="64" t="s">
        <v>55</v>
      </c>
      <c r="D132" s="64">
        <v>8</v>
      </c>
      <c r="E132" s="64">
        <f t="shared" si="8"/>
        <v>18</v>
      </c>
      <c r="F132" s="64">
        <f t="shared" si="9"/>
        <v>10</v>
      </c>
      <c r="G132" s="64" t="s">
        <v>1204</v>
      </c>
      <c r="H132" s="64" t="s">
        <v>1</v>
      </c>
      <c r="I132" s="64">
        <v>0</v>
      </c>
      <c r="J132" s="64">
        <v>7</v>
      </c>
      <c r="K132" s="64">
        <v>0</v>
      </c>
      <c r="L132" s="64">
        <v>5</v>
      </c>
      <c r="M132" s="64">
        <v>6</v>
      </c>
      <c r="N132" s="64">
        <f t="shared" si="10"/>
        <v>18</v>
      </c>
      <c r="O132" s="64">
        <v>8</v>
      </c>
      <c r="P132" s="64">
        <v>10</v>
      </c>
      <c r="Q132" s="64">
        <f t="shared" si="11"/>
        <v>18</v>
      </c>
      <c r="R132">
        <v>0</v>
      </c>
    </row>
    <row r="133" spans="1:18" ht="25.5" x14ac:dyDescent="0.2">
      <c r="A133" s="64" t="s">
        <v>411</v>
      </c>
      <c r="B133" s="64" t="s">
        <v>410</v>
      </c>
      <c r="C133" s="64" t="s">
        <v>380</v>
      </c>
      <c r="D133" s="64">
        <v>0</v>
      </c>
      <c r="E133" s="64">
        <f t="shared" si="8"/>
        <v>2</v>
      </c>
      <c r="F133" s="64">
        <f t="shared" si="9"/>
        <v>2</v>
      </c>
      <c r="G133" s="64" t="s">
        <v>1205</v>
      </c>
      <c r="H133" s="64" t="s">
        <v>1</v>
      </c>
      <c r="I133" s="64">
        <v>0</v>
      </c>
      <c r="J133" s="64">
        <v>0</v>
      </c>
      <c r="K133" s="64">
        <v>2</v>
      </c>
      <c r="L133" s="64">
        <v>0</v>
      </c>
      <c r="M133" s="64">
        <v>0</v>
      </c>
      <c r="N133" s="64">
        <f t="shared" si="10"/>
        <v>2</v>
      </c>
      <c r="O133" s="64">
        <v>0</v>
      </c>
      <c r="P133" s="64">
        <v>2</v>
      </c>
      <c r="Q133" s="64">
        <f t="shared" si="11"/>
        <v>2</v>
      </c>
      <c r="R133" t="e">
        <v>#N/A</v>
      </c>
    </row>
    <row r="134" spans="1:18" ht="25.5" x14ac:dyDescent="0.2">
      <c r="A134" s="64" t="s">
        <v>538</v>
      </c>
      <c r="B134" s="64" t="s">
        <v>537</v>
      </c>
      <c r="C134" s="64" t="s">
        <v>380</v>
      </c>
      <c r="D134" s="64">
        <v>0</v>
      </c>
      <c r="E134" s="64">
        <f t="shared" si="8"/>
        <v>2</v>
      </c>
      <c r="F134" s="64">
        <f t="shared" si="9"/>
        <v>2</v>
      </c>
      <c r="G134" s="64" t="s">
        <v>1206</v>
      </c>
      <c r="H134" s="64" t="s">
        <v>1</v>
      </c>
      <c r="I134" s="64">
        <v>0</v>
      </c>
      <c r="J134" s="64">
        <v>0</v>
      </c>
      <c r="K134" s="64">
        <v>0</v>
      </c>
      <c r="L134" s="64">
        <v>0</v>
      </c>
      <c r="M134" s="64">
        <v>2</v>
      </c>
      <c r="N134" s="64">
        <f t="shared" si="10"/>
        <v>2</v>
      </c>
      <c r="O134" s="64">
        <v>0</v>
      </c>
      <c r="P134" s="64">
        <v>2</v>
      </c>
      <c r="Q134" s="64">
        <f t="shared" si="11"/>
        <v>2</v>
      </c>
      <c r="R134" t="e">
        <v>#N/A</v>
      </c>
    </row>
    <row r="135" spans="1:18" x14ac:dyDescent="0.2">
      <c r="A135" s="64" t="s">
        <v>1207</v>
      </c>
      <c r="B135" s="64" t="s">
        <v>1208</v>
      </c>
      <c r="C135" s="64" t="s">
        <v>387</v>
      </c>
      <c r="D135" s="64">
        <v>0</v>
      </c>
      <c r="E135" s="64">
        <f t="shared" si="8"/>
        <v>8</v>
      </c>
      <c r="F135" s="64">
        <f t="shared" si="9"/>
        <v>8</v>
      </c>
      <c r="G135" s="64" t="s">
        <v>1209</v>
      </c>
      <c r="H135" s="64" t="s">
        <v>1</v>
      </c>
      <c r="I135" s="64">
        <v>8</v>
      </c>
      <c r="J135" s="64">
        <v>0</v>
      </c>
      <c r="K135" s="64">
        <v>0</v>
      </c>
      <c r="L135" s="64">
        <v>0</v>
      </c>
      <c r="M135" s="64">
        <v>0</v>
      </c>
      <c r="N135" s="64">
        <f t="shared" si="10"/>
        <v>8</v>
      </c>
      <c r="O135" s="64">
        <v>0</v>
      </c>
      <c r="P135" s="64">
        <v>8</v>
      </c>
      <c r="Q135" s="64">
        <f t="shared" si="11"/>
        <v>8</v>
      </c>
      <c r="R135" t="e">
        <v>#N/A</v>
      </c>
    </row>
    <row r="136" spans="1:18" ht="25.5" hidden="1" x14ac:dyDescent="0.2">
      <c r="A136" s="64" t="s">
        <v>54</v>
      </c>
      <c r="B136" s="64" t="s">
        <v>53</v>
      </c>
      <c r="C136" s="64" t="s">
        <v>52</v>
      </c>
      <c r="D136" s="64">
        <v>0</v>
      </c>
      <c r="E136" s="64">
        <f t="shared" si="8"/>
        <v>0</v>
      </c>
      <c r="F136" s="64">
        <f t="shared" si="9"/>
        <v>0</v>
      </c>
      <c r="G136" s="64" t="s">
        <v>1210</v>
      </c>
      <c r="H136" s="64" t="s">
        <v>1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f t="shared" si="10"/>
        <v>0</v>
      </c>
      <c r="O136" s="64">
        <v>0</v>
      </c>
      <c r="P136" s="64">
        <v>0</v>
      </c>
      <c r="Q136" s="64">
        <f t="shared" si="11"/>
        <v>0</v>
      </c>
      <c r="R136" t="e">
        <v>#N/A</v>
      </c>
    </row>
    <row r="137" spans="1:18" ht="38.25" hidden="1" x14ac:dyDescent="0.2">
      <c r="A137" s="64" t="s">
        <v>51</v>
      </c>
      <c r="B137" s="64" t="s">
        <v>50</v>
      </c>
      <c r="C137" s="64" t="s">
        <v>12</v>
      </c>
      <c r="D137" s="64">
        <v>8</v>
      </c>
      <c r="E137" s="64">
        <f t="shared" si="8"/>
        <v>12</v>
      </c>
      <c r="F137" s="64">
        <f t="shared" si="9"/>
        <v>4</v>
      </c>
      <c r="G137" s="64" t="s">
        <v>1211</v>
      </c>
      <c r="H137" s="64" t="s">
        <v>1</v>
      </c>
      <c r="I137" s="64">
        <v>2</v>
      </c>
      <c r="J137" s="64">
        <v>1</v>
      </c>
      <c r="K137" s="64">
        <v>3</v>
      </c>
      <c r="L137" s="64">
        <v>3</v>
      </c>
      <c r="M137" s="64">
        <v>3</v>
      </c>
      <c r="N137" s="64">
        <f t="shared" si="10"/>
        <v>12</v>
      </c>
      <c r="O137" s="64">
        <v>8</v>
      </c>
      <c r="P137" s="64">
        <v>4</v>
      </c>
      <c r="Q137" s="64">
        <f t="shared" si="11"/>
        <v>12</v>
      </c>
      <c r="R137">
        <v>0</v>
      </c>
    </row>
    <row r="138" spans="1:18" ht="51" hidden="1" x14ac:dyDescent="0.2">
      <c r="A138" s="64" t="s">
        <v>49</v>
      </c>
      <c r="B138" s="64" t="s">
        <v>48</v>
      </c>
      <c r="C138" s="64" t="s">
        <v>47</v>
      </c>
      <c r="D138" s="64">
        <v>12</v>
      </c>
      <c r="E138" s="64">
        <f t="shared" si="8"/>
        <v>17</v>
      </c>
      <c r="F138" s="64">
        <f t="shared" si="9"/>
        <v>5</v>
      </c>
      <c r="G138" s="64" t="s">
        <v>1212</v>
      </c>
      <c r="H138" s="64" t="s">
        <v>1</v>
      </c>
      <c r="I138" s="64">
        <v>5</v>
      </c>
      <c r="J138" s="64">
        <v>4</v>
      </c>
      <c r="K138" s="64">
        <v>2</v>
      </c>
      <c r="L138" s="64">
        <v>2</v>
      </c>
      <c r="M138" s="64">
        <v>4</v>
      </c>
      <c r="N138" s="64">
        <f t="shared" si="10"/>
        <v>17</v>
      </c>
      <c r="O138" s="64">
        <v>0</v>
      </c>
      <c r="P138" s="64">
        <v>17</v>
      </c>
      <c r="Q138" s="64">
        <f t="shared" si="11"/>
        <v>17</v>
      </c>
      <c r="R138" t="s">
        <v>1347</v>
      </c>
    </row>
    <row r="139" spans="1:18" ht="38.25" hidden="1" x14ac:dyDescent="0.2">
      <c r="A139" s="64" t="s">
        <v>46</v>
      </c>
      <c r="B139" s="64" t="s">
        <v>45</v>
      </c>
      <c r="C139" s="64" t="s">
        <v>44</v>
      </c>
      <c r="D139" s="64">
        <v>4</v>
      </c>
      <c r="E139" s="64">
        <f t="shared" si="8"/>
        <v>13</v>
      </c>
      <c r="F139" s="64">
        <f t="shared" si="9"/>
        <v>9</v>
      </c>
      <c r="G139" s="64" t="s">
        <v>1213</v>
      </c>
      <c r="H139" s="64" t="s">
        <v>1</v>
      </c>
      <c r="I139" s="64">
        <v>3</v>
      </c>
      <c r="J139" s="64">
        <v>3</v>
      </c>
      <c r="K139" s="64">
        <v>2</v>
      </c>
      <c r="L139" s="64">
        <v>4</v>
      </c>
      <c r="M139" s="64">
        <v>1</v>
      </c>
      <c r="N139" s="64">
        <f t="shared" si="10"/>
        <v>13</v>
      </c>
      <c r="O139" s="64">
        <v>0</v>
      </c>
      <c r="P139" s="64">
        <v>13</v>
      </c>
      <c r="Q139" s="64">
        <f t="shared" si="11"/>
        <v>13</v>
      </c>
      <c r="R139">
        <v>0</v>
      </c>
    </row>
    <row r="140" spans="1:18" ht="51" hidden="1" x14ac:dyDescent="0.2">
      <c r="A140" s="64" t="s">
        <v>43</v>
      </c>
      <c r="B140" s="64" t="s">
        <v>42</v>
      </c>
      <c r="C140" s="64" t="s">
        <v>41</v>
      </c>
      <c r="D140" s="64">
        <v>4</v>
      </c>
      <c r="E140" s="64">
        <f t="shared" si="8"/>
        <v>8</v>
      </c>
      <c r="F140" s="64">
        <f t="shared" si="9"/>
        <v>4</v>
      </c>
      <c r="G140" s="64" t="s">
        <v>1214</v>
      </c>
      <c r="H140" s="64" t="s">
        <v>1</v>
      </c>
      <c r="I140" s="64">
        <v>2</v>
      </c>
      <c r="J140" s="64">
        <v>2</v>
      </c>
      <c r="K140" s="64">
        <v>0</v>
      </c>
      <c r="L140" s="64">
        <v>2</v>
      </c>
      <c r="M140" s="64">
        <v>2</v>
      </c>
      <c r="N140" s="64">
        <f t="shared" si="10"/>
        <v>8</v>
      </c>
      <c r="O140" s="64">
        <v>8</v>
      </c>
      <c r="P140" s="64">
        <v>0</v>
      </c>
      <c r="Q140" s="64">
        <f t="shared" si="11"/>
        <v>8</v>
      </c>
      <c r="R140">
        <v>0</v>
      </c>
    </row>
    <row r="141" spans="1:18" ht="25.5" hidden="1" x14ac:dyDescent="0.2">
      <c r="A141" s="64" t="s">
        <v>40</v>
      </c>
      <c r="B141" s="64" t="s">
        <v>39</v>
      </c>
      <c r="C141" s="64" t="s">
        <v>38</v>
      </c>
      <c r="D141" s="64">
        <v>4</v>
      </c>
      <c r="E141" s="64">
        <f t="shared" si="8"/>
        <v>8</v>
      </c>
      <c r="F141" s="64">
        <f t="shared" si="9"/>
        <v>4</v>
      </c>
      <c r="G141" s="64" t="s">
        <v>1215</v>
      </c>
      <c r="H141" s="64" t="s">
        <v>1</v>
      </c>
      <c r="I141" s="64">
        <v>2</v>
      </c>
      <c r="J141" s="64">
        <v>2</v>
      </c>
      <c r="K141" s="64">
        <v>2</v>
      </c>
      <c r="L141" s="64">
        <v>1</v>
      </c>
      <c r="M141" s="64">
        <v>1</v>
      </c>
      <c r="N141" s="64">
        <f t="shared" si="10"/>
        <v>8</v>
      </c>
      <c r="O141" s="64">
        <v>0</v>
      </c>
      <c r="P141" s="64">
        <v>8</v>
      </c>
      <c r="Q141" s="64">
        <f t="shared" si="11"/>
        <v>8</v>
      </c>
      <c r="R141">
        <v>0</v>
      </c>
    </row>
    <row r="142" spans="1:18" ht="51" hidden="1" x14ac:dyDescent="0.2">
      <c r="A142" s="64" t="s">
        <v>37</v>
      </c>
      <c r="B142" s="64" t="s">
        <v>36</v>
      </c>
      <c r="C142" s="64" t="s">
        <v>35</v>
      </c>
      <c r="D142" s="64">
        <v>12</v>
      </c>
      <c r="E142" s="64">
        <f t="shared" si="8"/>
        <v>23</v>
      </c>
      <c r="F142" s="64">
        <f t="shared" si="9"/>
        <v>11</v>
      </c>
      <c r="G142" s="64" t="s">
        <v>1216</v>
      </c>
      <c r="H142" s="64" t="s">
        <v>1</v>
      </c>
      <c r="I142" s="64">
        <v>7</v>
      </c>
      <c r="J142" s="64">
        <v>4</v>
      </c>
      <c r="K142" s="64">
        <v>3</v>
      </c>
      <c r="L142" s="64">
        <v>5</v>
      </c>
      <c r="M142" s="64">
        <v>4</v>
      </c>
      <c r="N142" s="64">
        <f t="shared" si="10"/>
        <v>23</v>
      </c>
      <c r="O142" s="64">
        <v>0</v>
      </c>
      <c r="P142" s="64">
        <v>23</v>
      </c>
      <c r="Q142" s="64">
        <f t="shared" si="11"/>
        <v>23</v>
      </c>
      <c r="R142" t="s">
        <v>1348</v>
      </c>
    </row>
    <row r="143" spans="1:18" x14ac:dyDescent="0.2">
      <c r="A143" s="64" t="s">
        <v>524</v>
      </c>
      <c r="B143" s="64" t="s">
        <v>523</v>
      </c>
      <c r="C143" s="64" t="s">
        <v>387</v>
      </c>
      <c r="D143" s="64">
        <v>0</v>
      </c>
      <c r="E143" s="64">
        <f t="shared" si="8"/>
        <v>6</v>
      </c>
      <c r="F143" s="64">
        <f t="shared" si="9"/>
        <v>6</v>
      </c>
      <c r="G143" s="64" t="s">
        <v>1217</v>
      </c>
      <c r="H143" s="64" t="s">
        <v>1</v>
      </c>
      <c r="I143" s="64">
        <v>6</v>
      </c>
      <c r="J143" s="64">
        <v>0</v>
      </c>
      <c r="K143" s="64">
        <v>0</v>
      </c>
      <c r="L143" s="64">
        <v>0</v>
      </c>
      <c r="M143" s="64">
        <v>0</v>
      </c>
      <c r="N143" s="64">
        <f t="shared" si="10"/>
        <v>6</v>
      </c>
      <c r="O143" s="64">
        <v>0</v>
      </c>
      <c r="P143" s="64">
        <v>6</v>
      </c>
      <c r="Q143" s="64">
        <f t="shared" si="11"/>
        <v>6</v>
      </c>
      <c r="R143" t="e">
        <v>#N/A</v>
      </c>
    </row>
    <row r="144" spans="1:18" ht="25.5" hidden="1" x14ac:dyDescent="0.2">
      <c r="A144" s="64" t="s">
        <v>34</v>
      </c>
      <c r="B144" s="64" t="s">
        <v>33</v>
      </c>
      <c r="C144" s="64" t="s">
        <v>32</v>
      </c>
      <c r="D144" s="64">
        <v>6</v>
      </c>
      <c r="E144" s="64">
        <f t="shared" si="8"/>
        <v>7</v>
      </c>
      <c r="F144" s="64">
        <f t="shared" si="9"/>
        <v>1</v>
      </c>
      <c r="G144" s="64" t="s">
        <v>1218</v>
      </c>
      <c r="H144" s="64" t="s">
        <v>1</v>
      </c>
      <c r="I144" s="64">
        <v>2</v>
      </c>
      <c r="J144" s="64">
        <v>2</v>
      </c>
      <c r="K144" s="64">
        <v>1</v>
      </c>
      <c r="L144" s="64">
        <v>1</v>
      </c>
      <c r="M144" s="64">
        <v>1</v>
      </c>
      <c r="N144" s="64">
        <f t="shared" si="10"/>
        <v>7</v>
      </c>
      <c r="O144" s="64">
        <v>0</v>
      </c>
      <c r="P144" s="64">
        <v>7</v>
      </c>
      <c r="Q144" s="64">
        <f t="shared" si="11"/>
        <v>7</v>
      </c>
      <c r="R144">
        <v>0</v>
      </c>
    </row>
    <row r="145" spans="1:18" ht="51" hidden="1" x14ac:dyDescent="0.2">
      <c r="A145" s="64" t="s">
        <v>31</v>
      </c>
      <c r="B145" s="64" t="s">
        <v>30</v>
      </c>
      <c r="C145" s="64" t="s">
        <v>27</v>
      </c>
      <c r="D145" s="64">
        <v>4</v>
      </c>
      <c r="E145" s="64">
        <f t="shared" si="8"/>
        <v>7.5</v>
      </c>
      <c r="F145" s="64">
        <f t="shared" si="9"/>
        <v>3.5</v>
      </c>
      <c r="G145" s="64" t="s">
        <v>1219</v>
      </c>
      <c r="H145" s="64" t="s">
        <v>1</v>
      </c>
      <c r="I145" s="64">
        <v>0</v>
      </c>
      <c r="J145" s="64">
        <v>1</v>
      </c>
      <c r="K145" s="64">
        <v>2</v>
      </c>
      <c r="L145" s="64">
        <v>4.5</v>
      </c>
      <c r="M145" s="64">
        <v>0</v>
      </c>
      <c r="N145" s="64">
        <f t="shared" si="10"/>
        <v>7.5</v>
      </c>
      <c r="O145" s="64">
        <v>0</v>
      </c>
      <c r="P145" s="64">
        <v>7.5</v>
      </c>
      <c r="Q145" s="64">
        <f t="shared" si="11"/>
        <v>7.5</v>
      </c>
      <c r="R145">
        <v>0</v>
      </c>
    </row>
    <row r="146" spans="1:18" ht="25.5" x14ac:dyDescent="0.2">
      <c r="A146" s="64" t="s">
        <v>406</v>
      </c>
      <c r="B146" s="64" t="s">
        <v>405</v>
      </c>
      <c r="C146" s="64" t="s">
        <v>380</v>
      </c>
      <c r="D146" s="64">
        <v>0</v>
      </c>
      <c r="E146" s="64">
        <f t="shared" si="8"/>
        <v>4</v>
      </c>
      <c r="F146" s="64">
        <f t="shared" si="9"/>
        <v>4</v>
      </c>
      <c r="G146" s="64" t="s">
        <v>1220</v>
      </c>
      <c r="H146" s="64" t="s">
        <v>1</v>
      </c>
      <c r="I146" s="64">
        <v>1</v>
      </c>
      <c r="J146" s="64">
        <v>1</v>
      </c>
      <c r="K146" s="64">
        <v>1</v>
      </c>
      <c r="L146" s="64">
        <v>1</v>
      </c>
      <c r="M146" s="64">
        <v>0</v>
      </c>
      <c r="N146" s="64">
        <f t="shared" si="10"/>
        <v>4</v>
      </c>
      <c r="O146" s="64">
        <v>4</v>
      </c>
      <c r="P146" s="64">
        <v>0</v>
      </c>
      <c r="Q146" s="64">
        <f t="shared" si="11"/>
        <v>4</v>
      </c>
      <c r="R146" t="e">
        <v>#N/A</v>
      </c>
    </row>
    <row r="147" spans="1:18" ht="25.5" x14ac:dyDescent="0.2">
      <c r="A147" s="64" t="s">
        <v>404</v>
      </c>
      <c r="B147" s="64" t="s">
        <v>403</v>
      </c>
      <c r="C147" s="64" t="s">
        <v>380</v>
      </c>
      <c r="D147" s="64">
        <v>0</v>
      </c>
      <c r="E147" s="64">
        <f t="shared" si="8"/>
        <v>4</v>
      </c>
      <c r="F147" s="64">
        <f t="shared" si="9"/>
        <v>4</v>
      </c>
      <c r="G147" s="64" t="s">
        <v>1221</v>
      </c>
      <c r="H147" s="64" t="s">
        <v>1</v>
      </c>
      <c r="I147" s="64">
        <v>0</v>
      </c>
      <c r="J147" s="64">
        <v>1</v>
      </c>
      <c r="K147" s="64">
        <v>2</v>
      </c>
      <c r="L147" s="64">
        <v>1</v>
      </c>
      <c r="M147" s="64">
        <v>0</v>
      </c>
      <c r="N147" s="64">
        <f t="shared" si="10"/>
        <v>4</v>
      </c>
      <c r="O147" s="64">
        <v>4</v>
      </c>
      <c r="P147" s="64">
        <v>0</v>
      </c>
      <c r="Q147" s="64">
        <f t="shared" si="11"/>
        <v>4</v>
      </c>
      <c r="R147" t="e">
        <v>#N/A</v>
      </c>
    </row>
    <row r="148" spans="1:18" ht="25.5" x14ac:dyDescent="0.2">
      <c r="A148" s="64" t="s">
        <v>515</v>
      </c>
      <c r="B148" s="64" t="s">
        <v>514</v>
      </c>
      <c r="C148" s="64" t="s">
        <v>380</v>
      </c>
      <c r="D148" s="64">
        <v>0</v>
      </c>
      <c r="E148" s="64">
        <f t="shared" si="8"/>
        <v>4</v>
      </c>
      <c r="F148" s="64">
        <f t="shared" si="9"/>
        <v>4</v>
      </c>
      <c r="G148" s="64" t="s">
        <v>1222</v>
      </c>
      <c r="H148" s="64" t="s">
        <v>1</v>
      </c>
      <c r="I148" s="64">
        <v>0</v>
      </c>
      <c r="J148" s="64">
        <v>0</v>
      </c>
      <c r="K148" s="64">
        <v>0</v>
      </c>
      <c r="L148" s="64">
        <v>0</v>
      </c>
      <c r="M148" s="64">
        <v>4</v>
      </c>
      <c r="N148" s="64">
        <f t="shared" si="10"/>
        <v>4</v>
      </c>
      <c r="O148" s="64">
        <v>0</v>
      </c>
      <c r="P148" s="64">
        <v>4</v>
      </c>
      <c r="Q148" s="64">
        <f t="shared" si="11"/>
        <v>4</v>
      </c>
      <c r="R148" t="e">
        <v>#N/A</v>
      </c>
    </row>
    <row r="149" spans="1:18" ht="25.5" x14ac:dyDescent="0.2">
      <c r="A149" s="64" t="s">
        <v>1223</v>
      </c>
      <c r="B149" s="64" t="s">
        <v>1224</v>
      </c>
      <c r="C149" s="64" t="s">
        <v>380</v>
      </c>
      <c r="D149" s="64">
        <v>0</v>
      </c>
      <c r="E149" s="64">
        <f t="shared" si="8"/>
        <v>2</v>
      </c>
      <c r="F149" s="64">
        <f t="shared" si="9"/>
        <v>2</v>
      </c>
      <c r="G149" s="64" t="s">
        <v>1225</v>
      </c>
      <c r="H149" s="64" t="s">
        <v>1</v>
      </c>
      <c r="I149" s="64">
        <v>0</v>
      </c>
      <c r="J149" s="64">
        <v>0</v>
      </c>
      <c r="K149" s="64">
        <v>0</v>
      </c>
      <c r="L149" s="64">
        <v>0</v>
      </c>
      <c r="M149" s="64">
        <v>2</v>
      </c>
      <c r="N149" s="64">
        <f t="shared" si="10"/>
        <v>2</v>
      </c>
      <c r="O149" s="64">
        <v>0</v>
      </c>
      <c r="P149" s="64">
        <v>2</v>
      </c>
      <c r="Q149" s="64">
        <f t="shared" si="11"/>
        <v>2</v>
      </c>
      <c r="R149" t="e">
        <v>#N/A</v>
      </c>
    </row>
    <row r="150" spans="1:18" ht="51" hidden="1" x14ac:dyDescent="0.2">
      <c r="A150" s="64" t="s">
        <v>29</v>
      </c>
      <c r="B150" s="64" t="s">
        <v>28</v>
      </c>
      <c r="C150" s="64" t="s">
        <v>27</v>
      </c>
      <c r="D150" s="64">
        <v>12</v>
      </c>
      <c r="E150" s="64">
        <f t="shared" si="8"/>
        <v>12</v>
      </c>
      <c r="F150" s="64">
        <f t="shared" si="9"/>
        <v>0</v>
      </c>
      <c r="G150" s="64" t="s">
        <v>1226</v>
      </c>
      <c r="H150" s="64" t="s">
        <v>1</v>
      </c>
      <c r="I150" s="64">
        <v>1</v>
      </c>
      <c r="J150" s="64">
        <v>4.5</v>
      </c>
      <c r="K150" s="64">
        <v>3</v>
      </c>
      <c r="L150" s="64">
        <v>2</v>
      </c>
      <c r="M150" s="64">
        <v>1.5</v>
      </c>
      <c r="N150" s="64">
        <f t="shared" si="10"/>
        <v>12</v>
      </c>
      <c r="O150" s="64">
        <v>7</v>
      </c>
      <c r="P150" s="64">
        <v>5</v>
      </c>
      <c r="Q150" s="64">
        <f t="shared" si="11"/>
        <v>12</v>
      </c>
      <c r="R150">
        <v>0</v>
      </c>
    </row>
    <row r="151" spans="1:18" ht="25.5" x14ac:dyDescent="0.2">
      <c r="A151" s="64" t="s">
        <v>402</v>
      </c>
      <c r="B151" s="64" t="s">
        <v>364</v>
      </c>
      <c r="C151" s="64" t="s">
        <v>380</v>
      </c>
      <c r="D151" s="64">
        <v>0</v>
      </c>
      <c r="E151" s="64">
        <f t="shared" si="8"/>
        <v>8</v>
      </c>
      <c r="F151" s="64">
        <f t="shared" si="9"/>
        <v>8</v>
      </c>
      <c r="G151" s="64" t="s">
        <v>1227</v>
      </c>
      <c r="H151" s="64" t="s">
        <v>1</v>
      </c>
      <c r="I151" s="64">
        <v>0</v>
      </c>
      <c r="J151" s="64">
        <v>0</v>
      </c>
      <c r="K151" s="64">
        <v>0</v>
      </c>
      <c r="L151" s="64">
        <v>5</v>
      </c>
      <c r="M151" s="64">
        <v>3</v>
      </c>
      <c r="N151" s="64">
        <f t="shared" si="10"/>
        <v>8</v>
      </c>
      <c r="O151" s="64">
        <v>0</v>
      </c>
      <c r="P151" s="64">
        <v>8</v>
      </c>
      <c r="Q151" s="64">
        <f t="shared" si="11"/>
        <v>8</v>
      </c>
      <c r="R151" t="e">
        <v>#N/A</v>
      </c>
    </row>
    <row r="152" spans="1:18" ht="25.5" x14ac:dyDescent="0.2">
      <c r="A152" s="64" t="s">
        <v>1228</v>
      </c>
      <c r="B152" s="64" t="s">
        <v>1229</v>
      </c>
      <c r="C152" s="64" t="s">
        <v>380</v>
      </c>
      <c r="D152" s="64">
        <v>0</v>
      </c>
      <c r="E152" s="64">
        <f t="shared" si="8"/>
        <v>1</v>
      </c>
      <c r="F152" s="64">
        <f t="shared" si="9"/>
        <v>1</v>
      </c>
      <c r="G152" s="64" t="s">
        <v>1230</v>
      </c>
      <c r="H152" s="64" t="s">
        <v>1</v>
      </c>
      <c r="I152" s="64">
        <v>0</v>
      </c>
      <c r="J152" s="64">
        <v>0</v>
      </c>
      <c r="K152" s="64">
        <v>1</v>
      </c>
      <c r="L152" s="64">
        <v>0</v>
      </c>
      <c r="M152" s="64">
        <v>0</v>
      </c>
      <c r="N152" s="64">
        <f t="shared" si="10"/>
        <v>1</v>
      </c>
      <c r="O152" s="64">
        <v>1</v>
      </c>
      <c r="P152" s="64">
        <v>0</v>
      </c>
      <c r="Q152" s="64">
        <f t="shared" si="11"/>
        <v>1</v>
      </c>
      <c r="R152" t="e">
        <v>#N/A</v>
      </c>
    </row>
    <row r="153" spans="1:18" ht="25.5" x14ac:dyDescent="0.2">
      <c r="A153" s="64" t="s">
        <v>1231</v>
      </c>
      <c r="B153" s="64" t="s">
        <v>1232</v>
      </c>
      <c r="C153" s="64" t="s">
        <v>380</v>
      </c>
      <c r="D153" s="64">
        <v>0</v>
      </c>
      <c r="E153" s="64">
        <f t="shared" si="8"/>
        <v>2</v>
      </c>
      <c r="F153" s="64">
        <f t="shared" si="9"/>
        <v>2</v>
      </c>
      <c r="G153" s="64" t="s">
        <v>1233</v>
      </c>
      <c r="H153" s="64" t="s">
        <v>1</v>
      </c>
      <c r="I153" s="64">
        <v>0</v>
      </c>
      <c r="J153" s="64">
        <v>2</v>
      </c>
      <c r="K153" s="64">
        <v>0</v>
      </c>
      <c r="L153" s="64">
        <v>0</v>
      </c>
      <c r="M153" s="64">
        <v>0</v>
      </c>
      <c r="N153" s="64">
        <f t="shared" si="10"/>
        <v>2</v>
      </c>
      <c r="O153" s="64">
        <v>0</v>
      </c>
      <c r="P153" s="64">
        <v>2</v>
      </c>
      <c r="Q153" s="64">
        <f t="shared" si="11"/>
        <v>2</v>
      </c>
      <c r="R153" t="e">
        <v>#N/A</v>
      </c>
    </row>
    <row r="154" spans="1:18" ht="25.5" x14ac:dyDescent="0.2">
      <c r="A154" s="64" t="s">
        <v>396</v>
      </c>
      <c r="B154" s="64" t="s">
        <v>395</v>
      </c>
      <c r="C154" s="64" t="s">
        <v>380</v>
      </c>
      <c r="D154" s="64">
        <v>0</v>
      </c>
      <c r="E154" s="64">
        <f t="shared" si="8"/>
        <v>3</v>
      </c>
      <c r="F154" s="64">
        <f t="shared" si="9"/>
        <v>3</v>
      </c>
      <c r="G154" s="64" t="s">
        <v>1234</v>
      </c>
      <c r="H154" s="64" t="s">
        <v>1</v>
      </c>
      <c r="I154" s="64">
        <v>0</v>
      </c>
      <c r="J154" s="64">
        <v>1</v>
      </c>
      <c r="K154" s="64">
        <v>2</v>
      </c>
      <c r="L154" s="64">
        <v>0</v>
      </c>
      <c r="M154" s="64">
        <v>0</v>
      </c>
      <c r="N154" s="64">
        <f t="shared" si="10"/>
        <v>3</v>
      </c>
      <c r="O154" s="64">
        <v>0</v>
      </c>
      <c r="P154" s="64">
        <v>3</v>
      </c>
      <c r="Q154" s="64">
        <f t="shared" si="11"/>
        <v>3</v>
      </c>
      <c r="R154" t="e">
        <v>#N/A</v>
      </c>
    </row>
    <row r="155" spans="1:18" ht="25.5" x14ac:dyDescent="0.2">
      <c r="A155" s="64" t="s">
        <v>508</v>
      </c>
      <c r="B155" s="64" t="s">
        <v>507</v>
      </c>
      <c r="C155" s="64" t="s">
        <v>380</v>
      </c>
      <c r="D155" s="64">
        <v>0</v>
      </c>
      <c r="E155" s="64">
        <f t="shared" si="8"/>
        <v>2</v>
      </c>
      <c r="F155" s="64">
        <f t="shared" si="9"/>
        <v>2</v>
      </c>
      <c r="G155" s="64" t="s">
        <v>1235</v>
      </c>
      <c r="H155" s="64" t="s">
        <v>1</v>
      </c>
      <c r="I155" s="64">
        <v>0</v>
      </c>
      <c r="J155" s="64">
        <v>2</v>
      </c>
      <c r="K155" s="64">
        <v>0</v>
      </c>
      <c r="L155" s="64">
        <v>0</v>
      </c>
      <c r="M155" s="64">
        <v>0</v>
      </c>
      <c r="N155" s="64">
        <f t="shared" si="10"/>
        <v>2</v>
      </c>
      <c r="O155" s="64">
        <v>0</v>
      </c>
      <c r="P155" s="64">
        <v>2</v>
      </c>
      <c r="Q155" s="64">
        <f t="shared" si="11"/>
        <v>2</v>
      </c>
      <c r="R155" t="e">
        <v>#N/A</v>
      </c>
    </row>
    <row r="156" spans="1:18" ht="25.5" x14ac:dyDescent="0.2">
      <c r="A156" s="64" t="s">
        <v>1236</v>
      </c>
      <c r="B156" s="64" t="s">
        <v>1237</v>
      </c>
      <c r="C156" s="64" t="s">
        <v>380</v>
      </c>
      <c r="D156" s="64">
        <v>0</v>
      </c>
      <c r="E156" s="64">
        <f t="shared" si="8"/>
        <v>4</v>
      </c>
      <c r="F156" s="64">
        <f t="shared" si="9"/>
        <v>4</v>
      </c>
      <c r="G156" s="64" t="s">
        <v>1238</v>
      </c>
      <c r="H156" s="64" t="s">
        <v>1</v>
      </c>
      <c r="I156" s="64">
        <v>4</v>
      </c>
      <c r="J156" s="64">
        <v>0</v>
      </c>
      <c r="K156" s="64">
        <v>0</v>
      </c>
      <c r="L156" s="64">
        <v>0</v>
      </c>
      <c r="M156" s="64">
        <v>0</v>
      </c>
      <c r="N156" s="64">
        <f t="shared" si="10"/>
        <v>4</v>
      </c>
      <c r="O156" s="64">
        <v>0</v>
      </c>
      <c r="P156" s="64">
        <v>4</v>
      </c>
      <c r="Q156" s="64">
        <f t="shared" si="11"/>
        <v>4</v>
      </c>
      <c r="R156" t="e">
        <v>#N/A</v>
      </c>
    </row>
    <row r="157" spans="1:18" ht="25.5" x14ac:dyDescent="0.2">
      <c r="A157" s="64" t="s">
        <v>394</v>
      </c>
      <c r="B157" s="64" t="s">
        <v>329</v>
      </c>
      <c r="C157" s="64" t="s">
        <v>380</v>
      </c>
      <c r="D157" s="64">
        <v>0</v>
      </c>
      <c r="E157" s="64">
        <f t="shared" si="8"/>
        <v>6</v>
      </c>
      <c r="F157" s="64">
        <f t="shared" si="9"/>
        <v>6</v>
      </c>
      <c r="G157" s="64" t="s">
        <v>1239</v>
      </c>
      <c r="H157" s="64" t="s">
        <v>1</v>
      </c>
      <c r="I157" s="64">
        <v>0</v>
      </c>
      <c r="J157" s="64">
        <v>0</v>
      </c>
      <c r="K157" s="64">
        <v>0</v>
      </c>
      <c r="L157" s="64">
        <v>6</v>
      </c>
      <c r="M157" s="64">
        <v>0</v>
      </c>
      <c r="N157" s="64">
        <f t="shared" si="10"/>
        <v>6</v>
      </c>
      <c r="O157" s="64">
        <v>0</v>
      </c>
      <c r="P157" s="64">
        <v>6</v>
      </c>
      <c r="Q157" s="64">
        <f t="shared" si="11"/>
        <v>6</v>
      </c>
      <c r="R157" t="e">
        <v>#N/A</v>
      </c>
    </row>
    <row r="158" spans="1:18" ht="26.25" x14ac:dyDescent="0.25">
      <c r="A158" s="64" t="s">
        <v>504</v>
      </c>
      <c r="B158" s="65" t="s">
        <v>1240</v>
      </c>
      <c r="C158" s="64" t="s">
        <v>380</v>
      </c>
      <c r="D158" s="64">
        <v>0</v>
      </c>
      <c r="E158" s="64">
        <f t="shared" si="8"/>
        <v>7</v>
      </c>
      <c r="F158" s="64">
        <f t="shared" si="9"/>
        <v>7</v>
      </c>
      <c r="G158" s="64" t="s">
        <v>1241</v>
      </c>
      <c r="H158" s="64" t="s">
        <v>1</v>
      </c>
      <c r="I158" s="64">
        <v>7</v>
      </c>
      <c r="J158" s="64">
        <v>0</v>
      </c>
      <c r="K158" s="64">
        <v>0</v>
      </c>
      <c r="L158" s="64">
        <v>0</v>
      </c>
      <c r="M158" s="64">
        <v>0</v>
      </c>
      <c r="N158" s="64">
        <f t="shared" si="10"/>
        <v>7</v>
      </c>
      <c r="O158" s="64">
        <v>0</v>
      </c>
      <c r="P158" s="64">
        <v>7</v>
      </c>
      <c r="Q158" s="64">
        <f t="shared" si="11"/>
        <v>7</v>
      </c>
      <c r="R158" t="e">
        <v>#N/A</v>
      </c>
    </row>
    <row r="159" spans="1:18" ht="25.5" x14ac:dyDescent="0.2">
      <c r="A159" s="64" t="s">
        <v>497</v>
      </c>
      <c r="B159" s="64" t="s">
        <v>496</v>
      </c>
      <c r="C159" s="64" t="s">
        <v>380</v>
      </c>
      <c r="D159" s="64">
        <v>0</v>
      </c>
      <c r="E159" s="64">
        <f t="shared" si="8"/>
        <v>2</v>
      </c>
      <c r="F159" s="64">
        <f t="shared" si="9"/>
        <v>2</v>
      </c>
      <c r="G159" s="64" t="s">
        <v>1233</v>
      </c>
      <c r="H159" s="64" t="s">
        <v>1</v>
      </c>
      <c r="I159" s="64">
        <v>0</v>
      </c>
      <c r="J159" s="64">
        <v>2</v>
      </c>
      <c r="K159" s="64">
        <v>0</v>
      </c>
      <c r="L159" s="64">
        <v>0</v>
      </c>
      <c r="M159" s="64">
        <v>0</v>
      </c>
      <c r="N159" s="64">
        <f t="shared" si="10"/>
        <v>2</v>
      </c>
      <c r="O159" s="64">
        <v>0</v>
      </c>
      <c r="P159" s="64">
        <v>2</v>
      </c>
      <c r="Q159" s="64">
        <f t="shared" si="11"/>
        <v>2</v>
      </c>
      <c r="R159" t="e">
        <v>#N/A</v>
      </c>
    </row>
    <row r="160" spans="1:18" ht="25.5" x14ac:dyDescent="0.2">
      <c r="A160" s="64" t="s">
        <v>494</v>
      </c>
      <c r="B160" s="64" t="s">
        <v>493</v>
      </c>
      <c r="C160" s="64" t="s">
        <v>380</v>
      </c>
      <c r="D160" s="64">
        <v>0</v>
      </c>
      <c r="E160" s="64">
        <f t="shared" si="8"/>
        <v>4</v>
      </c>
      <c r="F160" s="64">
        <f t="shared" si="9"/>
        <v>4</v>
      </c>
      <c r="G160" s="64" t="s">
        <v>1242</v>
      </c>
      <c r="H160" s="64" t="s">
        <v>1</v>
      </c>
      <c r="I160" s="64">
        <v>0</v>
      </c>
      <c r="J160" s="64">
        <v>2</v>
      </c>
      <c r="K160" s="64">
        <v>0</v>
      </c>
      <c r="L160" s="64">
        <v>0</v>
      </c>
      <c r="M160" s="64">
        <v>2</v>
      </c>
      <c r="N160" s="64">
        <f t="shared" si="10"/>
        <v>4</v>
      </c>
      <c r="O160" s="64">
        <v>0</v>
      </c>
      <c r="P160" s="64">
        <v>4</v>
      </c>
      <c r="Q160" s="64">
        <f t="shared" si="11"/>
        <v>4</v>
      </c>
      <c r="R160" t="e">
        <v>#N/A</v>
      </c>
    </row>
    <row r="161" spans="1:18" ht="25.5" x14ac:dyDescent="0.2">
      <c r="A161" s="64" t="s">
        <v>491</v>
      </c>
      <c r="B161" s="64" t="s">
        <v>490</v>
      </c>
      <c r="C161" s="64" t="s">
        <v>380</v>
      </c>
      <c r="D161" s="64">
        <v>0</v>
      </c>
      <c r="E161" s="64">
        <f t="shared" si="8"/>
        <v>2</v>
      </c>
      <c r="F161" s="64">
        <f t="shared" si="9"/>
        <v>2</v>
      </c>
      <c r="G161" s="64" t="s">
        <v>1243</v>
      </c>
      <c r="H161" s="64" t="s">
        <v>1</v>
      </c>
      <c r="I161" s="64">
        <v>0</v>
      </c>
      <c r="J161" s="64">
        <v>2</v>
      </c>
      <c r="K161" s="64">
        <v>0</v>
      </c>
      <c r="L161" s="64">
        <v>0</v>
      </c>
      <c r="M161" s="64">
        <v>0</v>
      </c>
      <c r="N161" s="64">
        <f t="shared" si="10"/>
        <v>2</v>
      </c>
      <c r="O161" s="64">
        <v>0</v>
      </c>
      <c r="P161" s="64">
        <v>2</v>
      </c>
      <c r="Q161" s="64">
        <f t="shared" si="11"/>
        <v>2</v>
      </c>
      <c r="R161" t="e">
        <v>#N/A</v>
      </c>
    </row>
    <row r="162" spans="1:18" ht="25.5" x14ac:dyDescent="0.2">
      <c r="A162" s="64" t="s">
        <v>389</v>
      </c>
      <c r="B162" s="64" t="s">
        <v>324</v>
      </c>
      <c r="C162" s="64" t="s">
        <v>387</v>
      </c>
      <c r="D162" s="64">
        <v>0</v>
      </c>
      <c r="E162" s="64">
        <f t="shared" si="8"/>
        <v>16</v>
      </c>
      <c r="F162" s="64">
        <f t="shared" si="9"/>
        <v>16</v>
      </c>
      <c r="G162" s="64" t="s">
        <v>1244</v>
      </c>
      <c r="H162" s="64" t="s">
        <v>1</v>
      </c>
      <c r="I162" s="64">
        <v>0</v>
      </c>
      <c r="J162" s="64">
        <v>4</v>
      </c>
      <c r="K162" s="64">
        <v>2</v>
      </c>
      <c r="L162" s="64">
        <v>6</v>
      </c>
      <c r="M162" s="64">
        <v>4</v>
      </c>
      <c r="N162" s="64">
        <f t="shared" si="10"/>
        <v>16</v>
      </c>
      <c r="O162" s="64">
        <v>0</v>
      </c>
      <c r="P162" s="64">
        <v>16</v>
      </c>
      <c r="Q162" s="64">
        <f t="shared" si="11"/>
        <v>16</v>
      </c>
      <c r="R162" t="e">
        <v>#N/A</v>
      </c>
    </row>
    <row r="163" spans="1:18" ht="25.5" x14ac:dyDescent="0.2">
      <c r="A163" s="64" t="s">
        <v>487</v>
      </c>
      <c r="B163" s="64" t="s">
        <v>486</v>
      </c>
      <c r="C163" s="64" t="s">
        <v>380</v>
      </c>
      <c r="D163" s="64">
        <v>0</v>
      </c>
      <c r="E163" s="64">
        <f t="shared" si="8"/>
        <v>2</v>
      </c>
      <c r="F163" s="64">
        <f t="shared" si="9"/>
        <v>2</v>
      </c>
      <c r="G163" s="64" t="s">
        <v>1245</v>
      </c>
      <c r="H163" s="64" t="s">
        <v>1</v>
      </c>
      <c r="I163" s="64">
        <v>0</v>
      </c>
      <c r="J163" s="64">
        <v>2</v>
      </c>
      <c r="K163" s="64">
        <v>0</v>
      </c>
      <c r="L163" s="64">
        <v>0</v>
      </c>
      <c r="M163" s="64">
        <v>0</v>
      </c>
      <c r="N163" s="64">
        <f t="shared" si="10"/>
        <v>2</v>
      </c>
      <c r="O163" s="64">
        <v>0</v>
      </c>
      <c r="P163" s="64">
        <v>2</v>
      </c>
      <c r="Q163" s="64">
        <f t="shared" si="11"/>
        <v>2</v>
      </c>
      <c r="R163" t="e">
        <v>#N/A</v>
      </c>
    </row>
    <row r="164" spans="1:18" ht="25.5" x14ac:dyDescent="0.2">
      <c r="A164" s="64" t="s">
        <v>484</v>
      </c>
      <c r="B164" s="64" t="s">
        <v>483</v>
      </c>
      <c r="C164" s="64" t="s">
        <v>380</v>
      </c>
      <c r="D164" s="64">
        <v>0</v>
      </c>
      <c r="E164" s="64">
        <f t="shared" si="8"/>
        <v>4</v>
      </c>
      <c r="F164" s="64">
        <f t="shared" si="9"/>
        <v>4</v>
      </c>
      <c r="G164" s="64" t="s">
        <v>1246</v>
      </c>
      <c r="H164" s="64" t="s">
        <v>1</v>
      </c>
      <c r="I164" s="64">
        <v>0</v>
      </c>
      <c r="J164" s="64">
        <v>4</v>
      </c>
      <c r="K164" s="64">
        <v>0</v>
      </c>
      <c r="L164" s="64">
        <v>0</v>
      </c>
      <c r="M164" s="64">
        <v>0</v>
      </c>
      <c r="N164" s="64">
        <f t="shared" si="10"/>
        <v>4</v>
      </c>
      <c r="O164" s="64">
        <v>0</v>
      </c>
      <c r="P164" s="64">
        <v>4</v>
      </c>
      <c r="Q164" s="64">
        <f t="shared" si="11"/>
        <v>4</v>
      </c>
      <c r="R164" t="e">
        <v>#N/A</v>
      </c>
    </row>
    <row r="165" spans="1:18" x14ac:dyDescent="0.2">
      <c r="A165" s="64" t="s">
        <v>388</v>
      </c>
      <c r="B165" s="64" t="s">
        <v>325</v>
      </c>
      <c r="C165" s="64" t="s">
        <v>387</v>
      </c>
      <c r="D165" s="64">
        <v>0</v>
      </c>
      <c r="E165" s="64">
        <f t="shared" si="8"/>
        <v>2</v>
      </c>
      <c r="F165" s="64">
        <f t="shared" si="9"/>
        <v>2</v>
      </c>
      <c r="G165" s="64" t="s">
        <v>1247</v>
      </c>
      <c r="H165" s="64" t="s">
        <v>1</v>
      </c>
      <c r="I165" s="64">
        <v>0</v>
      </c>
      <c r="J165" s="64">
        <v>0</v>
      </c>
      <c r="K165" s="64">
        <v>2</v>
      </c>
      <c r="L165" s="64">
        <v>0</v>
      </c>
      <c r="M165" s="64">
        <v>0</v>
      </c>
      <c r="N165" s="64">
        <f t="shared" si="10"/>
        <v>2</v>
      </c>
      <c r="O165" s="64">
        <v>0</v>
      </c>
      <c r="P165" s="64">
        <v>2</v>
      </c>
      <c r="Q165" s="64">
        <f t="shared" si="11"/>
        <v>2</v>
      </c>
      <c r="R165" t="e">
        <v>#N/A</v>
      </c>
    </row>
    <row r="166" spans="1:18" ht="25.5" x14ac:dyDescent="0.2">
      <c r="A166" s="64" t="s">
        <v>1248</v>
      </c>
      <c r="B166" s="64" t="s">
        <v>1249</v>
      </c>
      <c r="C166" s="64" t="s">
        <v>380</v>
      </c>
      <c r="D166" s="64">
        <v>0</v>
      </c>
      <c r="E166" s="64">
        <f t="shared" si="8"/>
        <v>2</v>
      </c>
      <c r="F166" s="64">
        <f t="shared" si="9"/>
        <v>2</v>
      </c>
      <c r="G166" s="64" t="s">
        <v>1250</v>
      </c>
      <c r="H166" s="64" t="s">
        <v>1</v>
      </c>
      <c r="I166" s="64">
        <v>0</v>
      </c>
      <c r="J166" s="64">
        <v>2</v>
      </c>
      <c r="K166" s="64">
        <v>0</v>
      </c>
      <c r="L166" s="64">
        <v>0</v>
      </c>
      <c r="M166" s="64">
        <v>0</v>
      </c>
      <c r="N166" s="64">
        <f t="shared" si="10"/>
        <v>2</v>
      </c>
      <c r="O166" s="64">
        <v>0</v>
      </c>
      <c r="P166" s="64">
        <v>2</v>
      </c>
      <c r="Q166" s="64">
        <f t="shared" si="11"/>
        <v>2</v>
      </c>
      <c r="R166" t="e">
        <v>#N/A</v>
      </c>
    </row>
    <row r="167" spans="1:18" ht="25.5" x14ac:dyDescent="0.2">
      <c r="A167" s="64" t="s">
        <v>1251</v>
      </c>
      <c r="B167" s="64" t="s">
        <v>1252</v>
      </c>
      <c r="C167" s="64" t="s">
        <v>380</v>
      </c>
      <c r="D167" s="64">
        <v>0</v>
      </c>
      <c r="E167" s="64">
        <f t="shared" si="8"/>
        <v>2</v>
      </c>
      <c r="F167" s="64">
        <f t="shared" si="9"/>
        <v>2</v>
      </c>
      <c r="G167" s="64" t="s">
        <v>1253</v>
      </c>
      <c r="H167" s="64" t="s">
        <v>1</v>
      </c>
      <c r="I167" s="64">
        <v>0</v>
      </c>
      <c r="J167" s="64">
        <v>0</v>
      </c>
      <c r="K167" s="64">
        <v>0</v>
      </c>
      <c r="L167" s="64">
        <v>2</v>
      </c>
      <c r="M167" s="64">
        <v>0</v>
      </c>
      <c r="N167" s="64">
        <f t="shared" si="10"/>
        <v>2</v>
      </c>
      <c r="O167" s="64">
        <v>0</v>
      </c>
      <c r="P167" s="64">
        <v>2</v>
      </c>
      <c r="Q167" s="64">
        <f t="shared" si="11"/>
        <v>2</v>
      </c>
      <c r="R167" t="e">
        <v>#N/A</v>
      </c>
    </row>
    <row r="168" spans="1:18" ht="25.5" x14ac:dyDescent="0.2">
      <c r="A168" s="64" t="s">
        <v>1254</v>
      </c>
      <c r="B168" s="64" t="s">
        <v>1255</v>
      </c>
      <c r="C168" s="64" t="s">
        <v>380</v>
      </c>
      <c r="D168" s="64">
        <v>0</v>
      </c>
      <c r="E168" s="64">
        <f t="shared" si="8"/>
        <v>2</v>
      </c>
      <c r="F168" s="64">
        <f t="shared" si="9"/>
        <v>2</v>
      </c>
      <c r="G168" s="64" t="s">
        <v>1256</v>
      </c>
      <c r="H168" s="64" t="s">
        <v>1</v>
      </c>
      <c r="I168" s="64">
        <v>0</v>
      </c>
      <c r="J168" s="64">
        <v>0</v>
      </c>
      <c r="K168" s="64">
        <v>2</v>
      </c>
      <c r="L168" s="64">
        <v>0</v>
      </c>
      <c r="M168" s="64">
        <v>0</v>
      </c>
      <c r="N168" s="64">
        <f t="shared" si="10"/>
        <v>2</v>
      </c>
      <c r="O168" s="64">
        <v>0</v>
      </c>
      <c r="P168" s="64">
        <v>2</v>
      </c>
      <c r="Q168" s="64">
        <f t="shared" si="11"/>
        <v>2</v>
      </c>
      <c r="R168" t="e">
        <v>#N/A</v>
      </c>
    </row>
    <row r="169" spans="1:18" ht="25.5" x14ac:dyDescent="0.2">
      <c r="A169" s="64" t="s">
        <v>1257</v>
      </c>
      <c r="B169" s="64" t="s">
        <v>1258</v>
      </c>
      <c r="C169" s="64" t="s">
        <v>380</v>
      </c>
      <c r="D169" s="64">
        <v>0</v>
      </c>
      <c r="E169" s="64">
        <f t="shared" si="8"/>
        <v>2</v>
      </c>
      <c r="F169" s="64">
        <f t="shared" si="9"/>
        <v>2</v>
      </c>
      <c r="G169" s="64" t="s">
        <v>1259</v>
      </c>
      <c r="H169" s="64" t="s">
        <v>1</v>
      </c>
      <c r="I169" s="64">
        <v>2</v>
      </c>
      <c r="J169" s="64">
        <v>0</v>
      </c>
      <c r="K169" s="64">
        <v>0</v>
      </c>
      <c r="L169" s="64">
        <v>0</v>
      </c>
      <c r="M169" s="64">
        <v>0</v>
      </c>
      <c r="N169" s="64">
        <f t="shared" si="10"/>
        <v>2</v>
      </c>
      <c r="O169" s="64">
        <v>0</v>
      </c>
      <c r="P169" s="64">
        <v>2</v>
      </c>
      <c r="Q169" s="64">
        <f t="shared" si="11"/>
        <v>2</v>
      </c>
      <c r="R169" t="e">
        <v>#N/A</v>
      </c>
    </row>
    <row r="170" spans="1:18" ht="63.75" x14ac:dyDescent="0.2">
      <c r="A170" s="64" t="s">
        <v>386</v>
      </c>
      <c r="B170" s="64" t="s">
        <v>372</v>
      </c>
      <c r="C170" s="64" t="s">
        <v>380</v>
      </c>
      <c r="D170" s="64">
        <v>0</v>
      </c>
      <c r="E170" s="64">
        <f t="shared" si="8"/>
        <v>24</v>
      </c>
      <c r="F170" s="64">
        <f t="shared" si="9"/>
        <v>24</v>
      </c>
      <c r="G170" s="64" t="s">
        <v>1260</v>
      </c>
      <c r="H170" s="64" t="s">
        <v>1261</v>
      </c>
      <c r="I170" s="64">
        <v>4</v>
      </c>
      <c r="J170" s="64">
        <v>4</v>
      </c>
      <c r="K170" s="64">
        <v>4</v>
      </c>
      <c r="L170" s="64">
        <v>8</v>
      </c>
      <c r="M170" s="64">
        <v>4</v>
      </c>
      <c r="N170" s="64">
        <f t="shared" si="10"/>
        <v>24</v>
      </c>
      <c r="O170" s="64">
        <v>19</v>
      </c>
      <c r="P170" s="64">
        <v>5</v>
      </c>
      <c r="Q170" s="64">
        <f t="shared" si="11"/>
        <v>24</v>
      </c>
      <c r="R170" t="e">
        <v>#N/A</v>
      </c>
    </row>
    <row r="171" spans="1:18" ht="25.5" x14ac:dyDescent="0.2">
      <c r="A171" s="64" t="s">
        <v>384</v>
      </c>
      <c r="B171" s="64" t="s">
        <v>323</v>
      </c>
      <c r="C171" s="64" t="s">
        <v>380</v>
      </c>
      <c r="D171" s="64">
        <v>0</v>
      </c>
      <c r="E171" s="64">
        <f t="shared" si="8"/>
        <v>4</v>
      </c>
      <c r="F171" s="64">
        <f t="shared" si="9"/>
        <v>4</v>
      </c>
      <c r="G171" s="64" t="s">
        <v>1262</v>
      </c>
      <c r="H171" s="64" t="s">
        <v>1</v>
      </c>
      <c r="I171" s="64">
        <v>0</v>
      </c>
      <c r="J171" s="64">
        <v>0</v>
      </c>
      <c r="K171" s="64">
        <v>0</v>
      </c>
      <c r="L171" s="64">
        <v>4</v>
      </c>
      <c r="M171" s="64">
        <v>0</v>
      </c>
      <c r="N171" s="64">
        <f t="shared" si="10"/>
        <v>4</v>
      </c>
      <c r="O171" s="64">
        <v>0</v>
      </c>
      <c r="P171" s="64">
        <v>4</v>
      </c>
      <c r="Q171" s="64">
        <f t="shared" si="11"/>
        <v>4</v>
      </c>
      <c r="R171" t="e">
        <v>#N/A</v>
      </c>
    </row>
    <row r="172" spans="1:18" ht="25.5" x14ac:dyDescent="0.2">
      <c r="A172" s="64" t="s">
        <v>383</v>
      </c>
      <c r="B172" s="64" t="s">
        <v>382</v>
      </c>
      <c r="C172" s="64" t="s">
        <v>380</v>
      </c>
      <c r="D172" s="64">
        <v>0</v>
      </c>
      <c r="E172" s="64">
        <f t="shared" si="8"/>
        <v>4</v>
      </c>
      <c r="F172" s="64">
        <f t="shared" si="9"/>
        <v>4</v>
      </c>
      <c r="G172" s="64" t="s">
        <v>1263</v>
      </c>
      <c r="H172" s="64" t="s">
        <v>1</v>
      </c>
      <c r="I172" s="64">
        <v>0</v>
      </c>
      <c r="J172" s="64">
        <v>0</v>
      </c>
      <c r="K172" s="64">
        <v>0</v>
      </c>
      <c r="L172" s="64">
        <v>4</v>
      </c>
      <c r="M172" s="64">
        <v>0</v>
      </c>
      <c r="N172" s="64">
        <f t="shared" si="10"/>
        <v>4</v>
      </c>
      <c r="O172" s="64">
        <v>0</v>
      </c>
      <c r="P172" s="64">
        <v>4</v>
      </c>
      <c r="Q172" s="64">
        <f t="shared" si="11"/>
        <v>4</v>
      </c>
      <c r="R172" t="e">
        <v>#N/A</v>
      </c>
    </row>
    <row r="173" spans="1:18" ht="25.5" x14ac:dyDescent="0.2">
      <c r="A173" s="64" t="s">
        <v>1264</v>
      </c>
      <c r="B173" s="64" t="s">
        <v>1265</v>
      </c>
      <c r="C173" s="64" t="s">
        <v>380</v>
      </c>
      <c r="D173" s="64">
        <v>0</v>
      </c>
      <c r="E173" s="64">
        <f t="shared" si="8"/>
        <v>2</v>
      </c>
      <c r="F173" s="64">
        <f t="shared" si="9"/>
        <v>2</v>
      </c>
      <c r="G173" s="64" t="s">
        <v>1266</v>
      </c>
      <c r="H173" s="64" t="s">
        <v>1</v>
      </c>
      <c r="I173" s="64">
        <v>0</v>
      </c>
      <c r="J173" s="64">
        <v>2</v>
      </c>
      <c r="K173" s="64">
        <v>0</v>
      </c>
      <c r="L173" s="64">
        <v>0</v>
      </c>
      <c r="M173" s="64">
        <v>0</v>
      </c>
      <c r="N173" s="64">
        <f t="shared" si="10"/>
        <v>2</v>
      </c>
      <c r="O173" s="64">
        <v>0</v>
      </c>
      <c r="P173" s="64">
        <v>2</v>
      </c>
      <c r="Q173" s="64">
        <f t="shared" si="11"/>
        <v>2</v>
      </c>
      <c r="R173" t="e">
        <v>#N/A</v>
      </c>
    </row>
    <row r="174" spans="1:18" ht="25.5" x14ac:dyDescent="0.2">
      <c r="A174" s="64" t="s">
        <v>1267</v>
      </c>
      <c r="B174" s="64" t="s">
        <v>1268</v>
      </c>
      <c r="C174" s="64" t="s">
        <v>380</v>
      </c>
      <c r="D174" s="64">
        <v>0</v>
      </c>
      <c r="E174" s="64">
        <f t="shared" si="8"/>
        <v>2</v>
      </c>
      <c r="F174" s="64">
        <f t="shared" si="9"/>
        <v>2</v>
      </c>
      <c r="G174" s="64" t="s">
        <v>1269</v>
      </c>
      <c r="H174" s="64" t="s">
        <v>1</v>
      </c>
      <c r="I174" s="64">
        <v>0</v>
      </c>
      <c r="J174" s="64">
        <v>2</v>
      </c>
      <c r="K174" s="64">
        <v>0</v>
      </c>
      <c r="L174" s="64">
        <v>0</v>
      </c>
      <c r="M174" s="64">
        <v>0</v>
      </c>
      <c r="N174" s="64">
        <f t="shared" si="10"/>
        <v>2</v>
      </c>
      <c r="O174" s="64">
        <v>0</v>
      </c>
      <c r="P174" s="64">
        <v>2</v>
      </c>
      <c r="Q174" s="64">
        <f t="shared" si="11"/>
        <v>2</v>
      </c>
      <c r="R174" t="e">
        <v>#N/A</v>
      </c>
    </row>
    <row r="175" spans="1:18" ht="25.5" x14ac:dyDescent="0.2">
      <c r="A175" s="64" t="s">
        <v>381</v>
      </c>
      <c r="B175" s="64" t="s">
        <v>366</v>
      </c>
      <c r="C175" s="64" t="s">
        <v>380</v>
      </c>
      <c r="D175" s="64">
        <v>0</v>
      </c>
      <c r="E175" s="64">
        <f t="shared" si="8"/>
        <v>8</v>
      </c>
      <c r="F175" s="64">
        <f t="shared" si="9"/>
        <v>8</v>
      </c>
      <c r="G175" s="64" t="s">
        <v>1270</v>
      </c>
      <c r="H175" s="64" t="s">
        <v>1</v>
      </c>
      <c r="I175" s="64">
        <v>0</v>
      </c>
      <c r="J175" s="64">
        <v>4</v>
      </c>
      <c r="K175" s="64">
        <v>0</v>
      </c>
      <c r="L175" s="64">
        <v>4</v>
      </c>
      <c r="M175" s="64">
        <v>0</v>
      </c>
      <c r="N175" s="64">
        <f t="shared" si="10"/>
        <v>8</v>
      </c>
      <c r="O175" s="64">
        <v>0</v>
      </c>
      <c r="P175" s="64">
        <v>8</v>
      </c>
      <c r="Q175" s="64">
        <f t="shared" si="11"/>
        <v>8</v>
      </c>
      <c r="R175" t="e">
        <v>#N/A</v>
      </c>
    </row>
    <row r="176" spans="1:18" ht="25.5" x14ac:dyDescent="0.2">
      <c r="A176" s="64" t="s">
        <v>1271</v>
      </c>
      <c r="B176" s="64" t="s">
        <v>1272</v>
      </c>
      <c r="C176" s="64" t="s">
        <v>380</v>
      </c>
      <c r="D176" s="64">
        <v>0</v>
      </c>
      <c r="E176" s="64">
        <f t="shared" si="8"/>
        <v>2</v>
      </c>
      <c r="F176" s="64">
        <f t="shared" si="9"/>
        <v>2</v>
      </c>
      <c r="G176" s="64" t="s">
        <v>1273</v>
      </c>
      <c r="H176" s="64" t="s">
        <v>1</v>
      </c>
      <c r="I176" s="64">
        <v>0</v>
      </c>
      <c r="J176" s="64">
        <v>2</v>
      </c>
      <c r="K176" s="64">
        <v>0</v>
      </c>
      <c r="L176" s="64">
        <v>0</v>
      </c>
      <c r="M176" s="64">
        <v>0</v>
      </c>
      <c r="N176" s="64">
        <f t="shared" si="10"/>
        <v>2</v>
      </c>
      <c r="O176" s="64">
        <v>0</v>
      </c>
      <c r="P176" s="64">
        <v>2</v>
      </c>
      <c r="Q176" s="64">
        <f t="shared" si="11"/>
        <v>2</v>
      </c>
      <c r="R176" t="e">
        <v>#N/A</v>
      </c>
    </row>
    <row r="177" spans="1:18" ht="38.25" hidden="1" x14ac:dyDescent="0.2">
      <c r="A177" s="64" t="s">
        <v>1274</v>
      </c>
      <c r="B177" s="64" t="s">
        <v>1275</v>
      </c>
      <c r="C177" s="64" t="s">
        <v>7</v>
      </c>
      <c r="D177" s="64">
        <v>16</v>
      </c>
      <c r="E177" s="64">
        <f t="shared" si="8"/>
        <v>14</v>
      </c>
      <c r="F177" s="64">
        <f t="shared" si="9"/>
        <v>-2</v>
      </c>
      <c r="G177" s="64" t="s">
        <v>1276</v>
      </c>
      <c r="H177" s="64" t="s">
        <v>1</v>
      </c>
      <c r="I177" s="64">
        <v>2</v>
      </c>
      <c r="J177" s="64">
        <v>3</v>
      </c>
      <c r="K177" s="64">
        <v>2</v>
      </c>
      <c r="L177" s="64">
        <v>4</v>
      </c>
      <c r="M177" s="64">
        <v>3</v>
      </c>
      <c r="N177" s="64">
        <f t="shared" si="10"/>
        <v>14</v>
      </c>
      <c r="O177" s="64">
        <v>10</v>
      </c>
      <c r="P177" s="64">
        <v>4</v>
      </c>
      <c r="Q177" s="64">
        <f t="shared" si="11"/>
        <v>14</v>
      </c>
      <c r="R177" t="e">
        <v>#N/A</v>
      </c>
    </row>
    <row r="178" spans="1:18" ht="38.25" hidden="1" x14ac:dyDescent="0.2">
      <c r="A178" s="64" t="s">
        <v>26</v>
      </c>
      <c r="B178" s="64" t="s">
        <v>25</v>
      </c>
      <c r="C178" s="64" t="s">
        <v>7</v>
      </c>
      <c r="D178" s="64">
        <v>16</v>
      </c>
      <c r="E178" s="64">
        <f t="shared" si="8"/>
        <v>14</v>
      </c>
      <c r="F178" s="64">
        <f t="shared" si="9"/>
        <v>-2</v>
      </c>
      <c r="G178" s="64" t="s">
        <v>1277</v>
      </c>
      <c r="H178" s="64" t="s">
        <v>1</v>
      </c>
      <c r="I178" s="64">
        <v>3</v>
      </c>
      <c r="J178" s="64">
        <v>1</v>
      </c>
      <c r="K178" s="64">
        <v>3</v>
      </c>
      <c r="L178" s="64">
        <v>4</v>
      </c>
      <c r="M178" s="64">
        <v>3</v>
      </c>
      <c r="N178" s="64">
        <f t="shared" si="10"/>
        <v>14</v>
      </c>
      <c r="O178" s="64">
        <v>8</v>
      </c>
      <c r="P178" s="64">
        <v>6</v>
      </c>
      <c r="Q178" s="64">
        <f t="shared" si="11"/>
        <v>14</v>
      </c>
      <c r="R178">
        <v>0</v>
      </c>
    </row>
    <row r="179" spans="1:18" ht="38.25" hidden="1" x14ac:dyDescent="0.2">
      <c r="A179" s="64" t="s">
        <v>24</v>
      </c>
      <c r="B179" s="64" t="s">
        <v>23</v>
      </c>
      <c r="C179" s="64" t="s">
        <v>7</v>
      </c>
      <c r="D179" s="64">
        <v>16</v>
      </c>
      <c r="E179" s="64">
        <f t="shared" si="8"/>
        <v>14</v>
      </c>
      <c r="F179" s="64">
        <f t="shared" si="9"/>
        <v>-2</v>
      </c>
      <c r="G179" s="64" t="s">
        <v>1278</v>
      </c>
      <c r="H179" s="64" t="s">
        <v>1</v>
      </c>
      <c r="I179" s="64">
        <v>3</v>
      </c>
      <c r="J179" s="64">
        <v>2</v>
      </c>
      <c r="K179" s="64">
        <v>3</v>
      </c>
      <c r="L179" s="64">
        <v>5</v>
      </c>
      <c r="M179" s="64">
        <v>1</v>
      </c>
      <c r="N179" s="64">
        <f t="shared" si="10"/>
        <v>14</v>
      </c>
      <c r="O179" s="64">
        <v>12</v>
      </c>
      <c r="P179" s="64">
        <v>2</v>
      </c>
      <c r="Q179" s="64">
        <f t="shared" si="11"/>
        <v>14</v>
      </c>
      <c r="R179">
        <v>0</v>
      </c>
    </row>
    <row r="180" spans="1:18" ht="38.25" hidden="1" x14ac:dyDescent="0.2">
      <c r="A180" s="64" t="s">
        <v>22</v>
      </c>
      <c r="B180" s="64" t="s">
        <v>459</v>
      </c>
      <c r="C180" s="64" t="s">
        <v>12</v>
      </c>
      <c r="D180" s="64">
        <v>10</v>
      </c>
      <c r="E180" s="64">
        <f t="shared" si="8"/>
        <v>10</v>
      </c>
      <c r="F180" s="64">
        <f t="shared" si="9"/>
        <v>0</v>
      </c>
      <c r="G180" s="64" t="s">
        <v>1279</v>
      </c>
      <c r="H180" s="64" t="s">
        <v>1</v>
      </c>
      <c r="I180" s="64">
        <v>2</v>
      </c>
      <c r="J180" s="64">
        <v>1</v>
      </c>
      <c r="K180" s="64">
        <v>3</v>
      </c>
      <c r="L180" s="64">
        <v>2</v>
      </c>
      <c r="M180" s="64">
        <v>2</v>
      </c>
      <c r="N180" s="64">
        <f t="shared" si="10"/>
        <v>10</v>
      </c>
      <c r="O180" s="64">
        <v>8</v>
      </c>
      <c r="P180" s="64">
        <v>2</v>
      </c>
      <c r="Q180" s="64">
        <f t="shared" si="11"/>
        <v>10</v>
      </c>
      <c r="R180">
        <v>0</v>
      </c>
    </row>
    <row r="181" spans="1:18" ht="38.25" hidden="1" x14ac:dyDescent="0.2">
      <c r="A181" s="64" t="s">
        <v>21</v>
      </c>
      <c r="B181" s="64" t="s">
        <v>20</v>
      </c>
      <c r="C181" s="64" t="s">
        <v>7</v>
      </c>
      <c r="D181" s="64">
        <v>16</v>
      </c>
      <c r="E181" s="64">
        <f t="shared" si="8"/>
        <v>16</v>
      </c>
      <c r="F181" s="64">
        <f t="shared" si="9"/>
        <v>0</v>
      </c>
      <c r="G181" s="64" t="s">
        <v>1280</v>
      </c>
      <c r="H181" s="64" t="s">
        <v>1</v>
      </c>
      <c r="I181" s="64">
        <v>4</v>
      </c>
      <c r="J181" s="64">
        <v>2</v>
      </c>
      <c r="K181" s="64">
        <v>3</v>
      </c>
      <c r="L181" s="64">
        <v>4</v>
      </c>
      <c r="M181" s="64">
        <v>3</v>
      </c>
      <c r="N181" s="64">
        <f t="shared" si="10"/>
        <v>16</v>
      </c>
      <c r="O181" s="64">
        <v>14</v>
      </c>
      <c r="P181" s="64">
        <v>2</v>
      </c>
      <c r="Q181" s="64">
        <f t="shared" si="11"/>
        <v>16</v>
      </c>
      <c r="R181">
        <v>0</v>
      </c>
    </row>
    <row r="182" spans="1:18" ht="38.25" hidden="1" x14ac:dyDescent="0.2">
      <c r="A182" s="64" t="s">
        <v>17</v>
      </c>
      <c r="B182" s="64" t="s">
        <v>830</v>
      </c>
      <c r="C182" s="64" t="s">
        <v>7</v>
      </c>
      <c r="D182" s="64">
        <v>16</v>
      </c>
      <c r="E182" s="64">
        <f t="shared" si="8"/>
        <v>14</v>
      </c>
      <c r="F182" s="64">
        <f t="shared" si="9"/>
        <v>-2</v>
      </c>
      <c r="G182" s="64" t="s">
        <v>1281</v>
      </c>
      <c r="H182" s="64" t="s">
        <v>1</v>
      </c>
      <c r="I182" s="64">
        <v>3</v>
      </c>
      <c r="J182" s="64">
        <v>4</v>
      </c>
      <c r="K182" s="64">
        <v>3</v>
      </c>
      <c r="L182" s="64">
        <v>2</v>
      </c>
      <c r="M182" s="64">
        <v>2</v>
      </c>
      <c r="N182" s="64">
        <f t="shared" si="10"/>
        <v>14</v>
      </c>
      <c r="O182" s="64">
        <v>8</v>
      </c>
      <c r="P182" s="64">
        <v>6</v>
      </c>
      <c r="Q182" s="64">
        <f t="shared" si="11"/>
        <v>14</v>
      </c>
      <c r="R182">
        <v>0</v>
      </c>
    </row>
    <row r="183" spans="1:18" ht="51" hidden="1" x14ac:dyDescent="0.2">
      <c r="A183" s="64" t="s">
        <v>16</v>
      </c>
      <c r="B183" s="64" t="s">
        <v>15</v>
      </c>
      <c r="C183" s="64" t="s">
        <v>7</v>
      </c>
      <c r="D183" s="64">
        <v>16</v>
      </c>
      <c r="E183" s="64">
        <f t="shared" si="8"/>
        <v>16</v>
      </c>
      <c r="F183" s="64">
        <f t="shared" si="9"/>
        <v>0</v>
      </c>
      <c r="G183" s="64" t="s">
        <v>1282</v>
      </c>
      <c r="H183" s="64" t="s">
        <v>1</v>
      </c>
      <c r="I183" s="64">
        <v>4</v>
      </c>
      <c r="J183" s="64">
        <v>3</v>
      </c>
      <c r="K183" s="64">
        <v>4</v>
      </c>
      <c r="L183" s="64">
        <v>3</v>
      </c>
      <c r="M183" s="64">
        <v>2</v>
      </c>
      <c r="N183" s="64">
        <f t="shared" si="10"/>
        <v>16</v>
      </c>
      <c r="O183" s="64">
        <v>10</v>
      </c>
      <c r="P183" s="64">
        <v>6</v>
      </c>
      <c r="Q183" s="64">
        <f t="shared" si="11"/>
        <v>16</v>
      </c>
      <c r="R183">
        <v>0</v>
      </c>
    </row>
    <row r="184" spans="1:18" ht="51" hidden="1" x14ac:dyDescent="0.2">
      <c r="A184" s="64" t="s">
        <v>14</v>
      </c>
      <c r="B184" s="64" t="s">
        <v>13</v>
      </c>
      <c r="C184" s="64" t="s">
        <v>12</v>
      </c>
      <c r="D184" s="64">
        <v>16</v>
      </c>
      <c r="E184" s="64">
        <f t="shared" si="8"/>
        <v>14</v>
      </c>
      <c r="F184" s="64">
        <f t="shared" si="9"/>
        <v>-2</v>
      </c>
      <c r="G184" s="64" t="s">
        <v>1283</v>
      </c>
      <c r="H184" s="64" t="s">
        <v>1</v>
      </c>
      <c r="I184" s="64">
        <v>3</v>
      </c>
      <c r="J184" s="64">
        <v>3</v>
      </c>
      <c r="K184" s="64">
        <v>3</v>
      </c>
      <c r="L184" s="64">
        <v>4</v>
      </c>
      <c r="M184" s="64">
        <v>1</v>
      </c>
      <c r="N184" s="64">
        <f t="shared" si="10"/>
        <v>14</v>
      </c>
      <c r="O184" s="64">
        <v>14</v>
      </c>
      <c r="P184" s="64">
        <v>0</v>
      </c>
      <c r="Q184" s="64">
        <f t="shared" si="11"/>
        <v>14</v>
      </c>
      <c r="R184">
        <v>0</v>
      </c>
    </row>
    <row r="185" spans="1:18" ht="25.5" hidden="1" x14ac:dyDescent="0.2">
      <c r="A185" s="64" t="s">
        <v>11</v>
      </c>
      <c r="B185" s="64" t="s">
        <v>10</v>
      </c>
      <c r="C185" s="64" t="s">
        <v>7</v>
      </c>
      <c r="D185" s="64">
        <v>16</v>
      </c>
      <c r="E185" s="64">
        <f t="shared" si="8"/>
        <v>14</v>
      </c>
      <c r="F185" s="64">
        <f t="shared" si="9"/>
        <v>-2</v>
      </c>
      <c r="G185" s="64" t="s">
        <v>1284</v>
      </c>
      <c r="H185" s="64" t="s">
        <v>1</v>
      </c>
      <c r="I185" s="64">
        <v>3</v>
      </c>
      <c r="J185" s="64">
        <v>4</v>
      </c>
      <c r="K185" s="64">
        <v>2</v>
      </c>
      <c r="L185" s="64">
        <v>3</v>
      </c>
      <c r="M185" s="64">
        <v>2</v>
      </c>
      <c r="N185" s="64">
        <f t="shared" si="10"/>
        <v>14</v>
      </c>
      <c r="O185" s="64">
        <v>6</v>
      </c>
      <c r="P185" s="64">
        <v>8</v>
      </c>
      <c r="Q185" s="64">
        <f t="shared" si="11"/>
        <v>14</v>
      </c>
      <c r="R185">
        <v>0</v>
      </c>
    </row>
    <row r="186" spans="1:18" ht="38.25" hidden="1" x14ac:dyDescent="0.2">
      <c r="A186" s="64" t="s">
        <v>9</v>
      </c>
      <c r="B186" s="64" t="s">
        <v>8</v>
      </c>
      <c r="C186" s="64" t="s">
        <v>7</v>
      </c>
      <c r="D186" s="64">
        <v>16</v>
      </c>
      <c r="E186" s="64">
        <f t="shared" si="8"/>
        <v>14</v>
      </c>
      <c r="F186" s="64">
        <f t="shared" si="9"/>
        <v>-2</v>
      </c>
      <c r="G186" s="64" t="s">
        <v>1285</v>
      </c>
      <c r="H186" s="64" t="s">
        <v>1</v>
      </c>
      <c r="I186" s="64">
        <v>3</v>
      </c>
      <c r="J186" s="64">
        <v>3</v>
      </c>
      <c r="K186" s="64">
        <v>3</v>
      </c>
      <c r="L186" s="64">
        <v>3</v>
      </c>
      <c r="M186" s="64">
        <v>2</v>
      </c>
      <c r="N186" s="64">
        <f t="shared" si="10"/>
        <v>14</v>
      </c>
      <c r="O186" s="64">
        <v>14</v>
      </c>
      <c r="P186" s="64">
        <v>0</v>
      </c>
      <c r="Q186" s="64">
        <f t="shared" si="11"/>
        <v>14</v>
      </c>
      <c r="R186">
        <v>0</v>
      </c>
    </row>
    <row r="187" spans="1:18" ht="63.75" hidden="1" x14ac:dyDescent="0.2">
      <c r="A187" s="64" t="s">
        <v>6</v>
      </c>
      <c r="B187" s="64" t="s">
        <v>5</v>
      </c>
      <c r="C187" s="64" t="s">
        <v>2</v>
      </c>
      <c r="D187" s="64">
        <v>8</v>
      </c>
      <c r="E187" s="64">
        <f t="shared" si="8"/>
        <v>19</v>
      </c>
      <c r="F187" s="64">
        <f t="shared" si="9"/>
        <v>11</v>
      </c>
      <c r="G187" s="64" t="s">
        <v>1286</v>
      </c>
      <c r="H187" s="64" t="s">
        <v>1287</v>
      </c>
      <c r="I187" s="64">
        <v>3</v>
      </c>
      <c r="J187" s="64">
        <v>5.5</v>
      </c>
      <c r="K187" s="64">
        <v>4</v>
      </c>
      <c r="L187" s="64">
        <v>4</v>
      </c>
      <c r="M187" s="64">
        <v>2.5</v>
      </c>
      <c r="N187" s="64">
        <f t="shared" si="10"/>
        <v>19</v>
      </c>
      <c r="O187" s="64">
        <v>8</v>
      </c>
      <c r="P187" s="64">
        <v>11</v>
      </c>
      <c r="Q187" s="64">
        <f t="shared" si="11"/>
        <v>19</v>
      </c>
      <c r="R187">
        <v>0</v>
      </c>
    </row>
    <row r="188" spans="1:18" ht="63.75" hidden="1" x14ac:dyDescent="0.2">
      <c r="A188" s="64" t="s">
        <v>4</v>
      </c>
      <c r="B188" s="64" t="s">
        <v>3</v>
      </c>
      <c r="C188" s="64" t="s">
        <v>2</v>
      </c>
      <c r="D188" s="64">
        <v>8</v>
      </c>
      <c r="E188" s="64">
        <f t="shared" si="8"/>
        <v>20</v>
      </c>
      <c r="F188" s="64">
        <f t="shared" si="9"/>
        <v>12</v>
      </c>
      <c r="G188" s="64" t="s">
        <v>1288</v>
      </c>
      <c r="H188" s="64" t="s">
        <v>1289</v>
      </c>
      <c r="I188" s="64">
        <v>5</v>
      </c>
      <c r="J188" s="64">
        <v>4.5</v>
      </c>
      <c r="K188" s="64">
        <v>4</v>
      </c>
      <c r="L188" s="64">
        <v>4.5</v>
      </c>
      <c r="M188" s="64">
        <v>2</v>
      </c>
      <c r="N188" s="64">
        <f t="shared" si="10"/>
        <v>20</v>
      </c>
      <c r="O188" s="64">
        <v>8</v>
      </c>
      <c r="P188" s="64">
        <v>12</v>
      </c>
      <c r="Q188" s="64">
        <f t="shared" si="11"/>
        <v>20</v>
      </c>
      <c r="R188" t="e">
        <v>#N/A</v>
      </c>
    </row>
    <row r="189" spans="1:18" hidden="1" x14ac:dyDescent="0.2">
      <c r="A189" s="64" t="s">
        <v>1</v>
      </c>
      <c r="B189" s="64" t="s">
        <v>1</v>
      </c>
      <c r="C189" s="64" t="s">
        <v>0</v>
      </c>
      <c r="D189" s="64">
        <f>SUM(D1:D188)</f>
        <v>1388</v>
      </c>
      <c r="E189" s="64">
        <f>SUM(E1:E188)</f>
        <v>2361</v>
      </c>
      <c r="F189" s="64">
        <f>E189-D189</f>
        <v>973</v>
      </c>
      <c r="G189" s="64" t="s">
        <v>1</v>
      </c>
      <c r="H189" s="64" t="s">
        <v>1</v>
      </c>
      <c r="I189" s="64"/>
      <c r="J189" s="64"/>
      <c r="K189" s="64"/>
      <c r="L189" s="64"/>
      <c r="M189" s="64"/>
      <c r="N189" s="64">
        <f t="shared" si="10"/>
        <v>0</v>
      </c>
      <c r="O189" s="64"/>
      <c r="P189" s="64"/>
      <c r="Q189" s="64">
        <f t="shared" si="11"/>
        <v>0</v>
      </c>
    </row>
  </sheetData>
  <autoFilter ref="A1:R189">
    <filterColumn colId="2">
      <filters>
        <filter val="兼任教師"/>
        <filter val="_x0002_兼任教師"/>
      </filters>
    </filterColumn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授課一覽表</vt:lpstr>
      <vt:lpstr>1071第二次段考監考</vt:lpstr>
      <vt:lpstr>1071二段監考時數計算</vt:lpstr>
      <vt:lpstr>1071第三次段考監考總表</vt:lpstr>
      <vt:lpstr>1071第三次段考監考</vt:lpstr>
      <vt:lpstr>工作表1 </vt:lpstr>
      <vt:lpstr>1071三段監考時數計算</vt:lpstr>
      <vt:lpstr>工作表4</vt:lpstr>
      <vt:lpstr>1072授課一覽表</vt:lpstr>
      <vt:lpstr>1072第一次段考監考</vt:lpstr>
      <vt:lpstr>1072一段監考時數計算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cp:lastPrinted>2019-03-07T12:21:40Z</cp:lastPrinted>
  <dcterms:created xsi:type="dcterms:W3CDTF">2018-11-13T03:58:14Z</dcterms:created>
  <dcterms:modified xsi:type="dcterms:W3CDTF">2019-04-22T10:07:41Z</dcterms:modified>
</cp:coreProperties>
</file>