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6" yWindow="0" windowWidth="10188" windowHeight="986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'Sheet1'!$A$1:$F$98</definedName>
  </definedNames>
  <calcPr fullCalcOnLoad="1"/>
</workbook>
</file>

<file path=xl/sharedStrings.xml><?xml version="1.0" encoding="utf-8"?>
<sst xmlns="http://schemas.openxmlformats.org/spreadsheetml/2006/main" count="150" uniqueCount="131">
  <si>
    <r>
      <t>新北市私立淡江高級中學</t>
    </r>
    <r>
      <rPr>
        <b/>
        <sz val="11"/>
        <rFont val="Times New Roman"/>
        <family val="1"/>
      </rPr>
      <t xml:space="preserve">   </t>
    </r>
  </si>
  <si>
    <t>班級數</t>
  </si>
  <si>
    <t>班別</t>
  </si>
  <si>
    <t>男生</t>
  </si>
  <si>
    <t>女生</t>
  </si>
  <si>
    <t>合計</t>
  </si>
  <si>
    <t>備註</t>
  </si>
  <si>
    <t>小一真</t>
  </si>
  <si>
    <t>小二真</t>
  </si>
  <si>
    <t>小二美</t>
  </si>
  <si>
    <t>小三真</t>
  </si>
  <si>
    <t>小四真</t>
  </si>
  <si>
    <t>小四美</t>
  </si>
  <si>
    <t xml:space="preserve"> </t>
  </si>
  <si>
    <t>小五真</t>
  </si>
  <si>
    <t>小五美</t>
  </si>
  <si>
    <t>小六真</t>
  </si>
  <si>
    <t>小六美</t>
  </si>
  <si>
    <t>小學部總計</t>
  </si>
  <si>
    <t>國一忠</t>
  </si>
  <si>
    <t>國一孝</t>
  </si>
  <si>
    <t>國一仁</t>
  </si>
  <si>
    <t>國一愛</t>
  </si>
  <si>
    <t>國一信</t>
  </si>
  <si>
    <t>國一義</t>
  </si>
  <si>
    <t>國一和</t>
  </si>
  <si>
    <t>小計</t>
  </si>
  <si>
    <t>國二忠</t>
  </si>
  <si>
    <t>國二孝</t>
  </si>
  <si>
    <t>國二仁</t>
  </si>
  <si>
    <t>國二愛</t>
  </si>
  <si>
    <t>國二信</t>
  </si>
  <si>
    <t>國二義</t>
  </si>
  <si>
    <t>國二和</t>
  </si>
  <si>
    <t>國三忠</t>
  </si>
  <si>
    <t>國三孝</t>
  </si>
  <si>
    <t>國三仁</t>
  </si>
  <si>
    <t>國三愛</t>
  </si>
  <si>
    <t>國三信</t>
  </si>
  <si>
    <t>國三義</t>
  </si>
  <si>
    <t>國中部總計</t>
  </si>
  <si>
    <t>高一綜高人數總計</t>
  </si>
  <si>
    <t>高一音</t>
  </si>
  <si>
    <t>高一美</t>
  </si>
  <si>
    <t>社會組總人數</t>
  </si>
  <si>
    <t>自然組總人數</t>
  </si>
  <si>
    <t>學術學程總人數</t>
  </si>
  <si>
    <t>高中部人數</t>
  </si>
  <si>
    <t>全校人數</t>
  </si>
  <si>
    <t>國三和</t>
  </si>
  <si>
    <r>
      <t>自</t>
    </r>
    <r>
      <rPr>
        <sz val="9"/>
        <rFont val="Times New Roman"/>
        <family val="1"/>
      </rPr>
      <t xml:space="preserve">   </t>
    </r>
  </si>
  <si>
    <r>
      <t>社</t>
    </r>
    <r>
      <rPr>
        <sz val="8"/>
        <rFont val="Times New Roman"/>
        <family val="1"/>
      </rPr>
      <t xml:space="preserve"> </t>
    </r>
  </si>
  <si>
    <t>小一美</t>
  </si>
  <si>
    <t>國一平</t>
  </si>
  <si>
    <t>高一忠</t>
  </si>
  <si>
    <t>高一孝</t>
  </si>
  <si>
    <t>高一仁</t>
  </si>
  <si>
    <t>高一愛</t>
  </si>
  <si>
    <t>高一義</t>
  </si>
  <si>
    <t>雙語一</t>
  </si>
  <si>
    <t xml:space="preserve"> </t>
  </si>
  <si>
    <t>國二平</t>
  </si>
  <si>
    <r>
      <t>共計</t>
    </r>
    <r>
      <rPr>
        <b/>
        <sz val="10"/>
        <rFont val="Times New Roman"/>
        <family val="1"/>
      </rPr>
      <t>14</t>
    </r>
    <r>
      <rPr>
        <b/>
        <sz val="10"/>
        <rFont val="新細明體"/>
        <family val="1"/>
      </rPr>
      <t>班</t>
    </r>
  </si>
  <si>
    <t>國三平</t>
  </si>
  <si>
    <t>社會組總人數</t>
  </si>
  <si>
    <t>自然組總人數</t>
  </si>
  <si>
    <t>學術學程總人數</t>
  </si>
  <si>
    <t>共8班</t>
  </si>
  <si>
    <t>小計</t>
  </si>
  <si>
    <t>小三愛</t>
  </si>
  <si>
    <t>共計24班</t>
  </si>
  <si>
    <t>小四愛</t>
  </si>
  <si>
    <t>社</t>
  </si>
  <si>
    <r>
      <rPr>
        <sz val="8"/>
        <rFont val="細明體"/>
        <family val="3"/>
      </rPr>
      <t>自</t>
    </r>
    <r>
      <rPr>
        <sz val="8"/>
        <rFont val="Times New Roman"/>
        <family val="1"/>
      </rPr>
      <t xml:space="preserve">   </t>
    </r>
  </si>
  <si>
    <r>
      <t>社</t>
    </r>
    <r>
      <rPr>
        <sz val="8"/>
        <rFont val="Times New Roman"/>
        <family val="1"/>
      </rPr>
      <t xml:space="preserve"> </t>
    </r>
  </si>
  <si>
    <t>共9班</t>
  </si>
  <si>
    <t>共11班</t>
  </si>
  <si>
    <t>商管二23人</t>
  </si>
  <si>
    <t>小五愛</t>
  </si>
  <si>
    <t>高一智</t>
  </si>
  <si>
    <r>
      <t>音</t>
    </r>
    <r>
      <rPr>
        <sz val="8"/>
        <rFont val="Times New Roman"/>
        <family val="1"/>
      </rPr>
      <t>8(1</t>
    </r>
    <r>
      <rPr>
        <sz val="8"/>
        <rFont val="細明體"/>
        <family val="3"/>
      </rPr>
      <t>男</t>
    </r>
    <r>
      <rPr>
        <sz val="8"/>
        <rFont val="Times New Roman"/>
        <family val="1"/>
      </rPr>
      <t>7</t>
    </r>
    <r>
      <rPr>
        <sz val="8"/>
        <rFont val="細明體"/>
        <family val="3"/>
      </rPr>
      <t>女</t>
    </r>
    <r>
      <rPr>
        <sz val="8"/>
        <rFont val="Times New Roman"/>
        <family val="1"/>
      </rPr>
      <t>)</t>
    </r>
    <r>
      <rPr>
        <sz val="8"/>
        <rFont val="細明體"/>
        <family val="3"/>
      </rPr>
      <t>、綜高</t>
    </r>
    <r>
      <rPr>
        <sz val="8"/>
        <rFont val="Times New Roman"/>
        <family val="1"/>
      </rPr>
      <t>5</t>
    </r>
    <r>
      <rPr>
        <sz val="8"/>
        <rFont val="細明體"/>
        <family val="3"/>
      </rPr>
      <t>女</t>
    </r>
  </si>
  <si>
    <r>
      <t>美</t>
    </r>
    <r>
      <rPr>
        <sz val="8"/>
        <rFont val="Times New Roman"/>
        <family val="1"/>
      </rPr>
      <t>29(14</t>
    </r>
    <r>
      <rPr>
        <sz val="8"/>
        <rFont val="細明體"/>
        <family val="3"/>
      </rPr>
      <t>男</t>
    </r>
    <r>
      <rPr>
        <sz val="8"/>
        <rFont val="Times New Roman"/>
        <family val="1"/>
      </rPr>
      <t>15</t>
    </r>
    <r>
      <rPr>
        <sz val="8"/>
        <rFont val="細明體"/>
        <family val="3"/>
      </rPr>
      <t>女</t>
    </r>
    <r>
      <rPr>
        <sz val="8"/>
        <rFont val="Times New Roman"/>
        <family val="1"/>
      </rPr>
      <t>)</t>
    </r>
    <r>
      <rPr>
        <sz val="8"/>
        <rFont val="細明體"/>
        <family val="3"/>
      </rPr>
      <t>；綜高</t>
    </r>
    <r>
      <rPr>
        <sz val="8"/>
        <rFont val="Times New Roman"/>
        <family val="1"/>
      </rPr>
      <t>7(2</t>
    </r>
    <r>
      <rPr>
        <sz val="8"/>
        <rFont val="細明體"/>
        <family val="3"/>
      </rPr>
      <t>男</t>
    </r>
    <r>
      <rPr>
        <sz val="8"/>
        <rFont val="Times New Roman"/>
        <family val="1"/>
      </rPr>
      <t>5</t>
    </r>
    <r>
      <rPr>
        <sz val="8"/>
        <rFont val="細明體"/>
        <family val="3"/>
      </rPr>
      <t>女</t>
    </r>
    <r>
      <rPr>
        <sz val="8"/>
        <rFont val="Times New Roman"/>
        <family val="1"/>
      </rPr>
      <t>)</t>
    </r>
  </si>
  <si>
    <t>高二忠</t>
  </si>
  <si>
    <t>高二義(自然)</t>
  </si>
  <si>
    <t>高二義(社會)</t>
  </si>
  <si>
    <t>雙語二</t>
  </si>
  <si>
    <t>高二信</t>
  </si>
  <si>
    <t>美語二</t>
  </si>
  <si>
    <t>日語二</t>
  </si>
  <si>
    <r>
      <t>34</t>
    </r>
    <r>
      <rPr>
        <sz val="8"/>
        <rFont val="細明體"/>
        <family val="3"/>
      </rPr>
      <t>人</t>
    </r>
  </si>
  <si>
    <t>高二智</t>
  </si>
  <si>
    <t>商管二(資訊)</t>
  </si>
  <si>
    <t>商管二(商經)</t>
  </si>
  <si>
    <t>高二綜高人數總計</t>
  </si>
  <si>
    <t>高二音</t>
  </si>
  <si>
    <t>高二美</t>
  </si>
  <si>
    <t xml:space="preserve">音15(4男11女)；綜高生3(1男2女) </t>
  </si>
  <si>
    <t>高三忠</t>
  </si>
  <si>
    <t>高三孝</t>
  </si>
  <si>
    <t>高三愛</t>
  </si>
  <si>
    <t>高三義(自然組)</t>
  </si>
  <si>
    <t>高三義(社會組)</t>
  </si>
  <si>
    <t>雙語三</t>
  </si>
  <si>
    <t>高三信</t>
  </si>
  <si>
    <t>幼廣三(廣告設計)</t>
  </si>
  <si>
    <t>幼廣三(幼兒保育)</t>
  </si>
  <si>
    <t>高三綜高人數總計</t>
  </si>
  <si>
    <t>高三音</t>
  </si>
  <si>
    <t>高三美</t>
  </si>
  <si>
    <t>商管三(資訊)</t>
  </si>
  <si>
    <t>商管三(商經)</t>
  </si>
  <si>
    <t>外語三(美語)</t>
  </si>
  <si>
    <t>外語三(日語)</t>
  </si>
  <si>
    <r>
      <rPr>
        <sz val="8"/>
        <rFont val="細明體"/>
        <family val="3"/>
      </rPr>
      <t>外語二</t>
    </r>
    <r>
      <rPr>
        <sz val="8"/>
        <rFont val="Times New Roman"/>
        <family val="1"/>
      </rPr>
      <t>39</t>
    </r>
    <r>
      <rPr>
        <sz val="8"/>
        <rFont val="細明體"/>
        <family val="3"/>
      </rPr>
      <t>人</t>
    </r>
  </si>
  <si>
    <r>
      <rPr>
        <sz val="8"/>
        <rFont val="細明體"/>
        <family val="3"/>
      </rPr>
      <t>幼廣二</t>
    </r>
    <r>
      <rPr>
        <sz val="8"/>
        <rFont val="Times New Roman"/>
        <family val="1"/>
      </rPr>
      <t>42</t>
    </r>
    <r>
      <rPr>
        <sz val="8"/>
        <rFont val="細明體"/>
        <family val="3"/>
      </rPr>
      <t>人</t>
    </r>
  </si>
  <si>
    <t>共7班</t>
  </si>
  <si>
    <t>共9班</t>
  </si>
  <si>
    <r>
      <t>共</t>
    </r>
    <r>
      <rPr>
        <b/>
        <sz val="10"/>
        <rFont val="Times New Roman"/>
        <family val="1"/>
      </rPr>
      <t>11</t>
    </r>
    <r>
      <rPr>
        <b/>
        <sz val="10"/>
        <rFont val="新細明體"/>
        <family val="1"/>
      </rPr>
      <t>班</t>
    </r>
  </si>
  <si>
    <t>共計31班</t>
  </si>
  <si>
    <t>共計69班</t>
  </si>
  <si>
    <t>美術14(8男6女)；音樂5(3男2女)；桌球4女</t>
  </si>
  <si>
    <t>音8(3男5女)；美16(8男8女)；桌球女4</t>
  </si>
  <si>
    <r>
      <t>音</t>
    </r>
    <r>
      <rPr>
        <sz val="8"/>
        <rFont val="Times New Roman"/>
        <family val="1"/>
      </rPr>
      <t>5(2</t>
    </r>
    <r>
      <rPr>
        <sz val="8"/>
        <rFont val="新細明體"/>
        <family val="1"/>
      </rPr>
      <t>男</t>
    </r>
    <r>
      <rPr>
        <sz val="8"/>
        <rFont val="Times New Roman"/>
        <family val="1"/>
      </rPr>
      <t>3</t>
    </r>
    <r>
      <rPr>
        <sz val="8"/>
        <rFont val="新細明體"/>
        <family val="1"/>
      </rPr>
      <t>女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；美</t>
    </r>
    <r>
      <rPr>
        <sz val="8"/>
        <rFont val="Times New Roman"/>
        <family val="1"/>
      </rPr>
      <t>26(14</t>
    </r>
    <r>
      <rPr>
        <sz val="8"/>
        <rFont val="新細明體"/>
        <family val="1"/>
      </rPr>
      <t>男</t>
    </r>
    <r>
      <rPr>
        <sz val="8"/>
        <rFont val="Times New Roman"/>
        <family val="1"/>
      </rPr>
      <t>12</t>
    </r>
    <r>
      <rPr>
        <sz val="8"/>
        <rFont val="新細明體"/>
        <family val="1"/>
      </rPr>
      <t>女</t>
    </r>
    <r>
      <rPr>
        <sz val="8"/>
        <rFont val="Times New Roman"/>
        <family val="1"/>
      </rPr>
      <t>),</t>
    </r>
    <r>
      <rPr>
        <sz val="8"/>
        <rFont val="新細明體"/>
        <family val="1"/>
      </rPr>
      <t>桌球</t>
    </r>
    <r>
      <rPr>
        <sz val="8"/>
        <rFont val="Times New Roman"/>
        <family val="1"/>
      </rPr>
      <t>:4</t>
    </r>
    <r>
      <rPr>
        <sz val="8"/>
        <rFont val="新細明體"/>
        <family val="1"/>
      </rPr>
      <t>女</t>
    </r>
  </si>
  <si>
    <t>高二愛</t>
  </si>
  <si>
    <t>外管二54人</t>
  </si>
  <si>
    <r>
      <t>核定人數</t>
    </r>
    <r>
      <rPr>
        <sz val="9"/>
        <rFont val="Times New Roman"/>
        <family val="1"/>
      </rPr>
      <t xml:space="preserve">:500    </t>
    </r>
    <r>
      <rPr>
        <sz val="9"/>
        <rFont val="新細明體"/>
        <family val="1"/>
      </rPr>
      <t>綜高生</t>
    </r>
    <r>
      <rPr>
        <sz val="9"/>
        <rFont val="Times New Roman"/>
        <family val="1"/>
      </rPr>
      <t>347+3=350</t>
    </r>
  </si>
  <si>
    <r>
      <t>108</t>
    </r>
    <r>
      <rPr>
        <b/>
        <sz val="11"/>
        <rFont val="新細明體"/>
        <family val="1"/>
      </rPr>
      <t>學年度第</t>
    </r>
    <r>
      <rPr>
        <b/>
        <sz val="11"/>
        <rFont val="Times New Roman"/>
        <family val="1"/>
      </rPr>
      <t>1</t>
    </r>
    <r>
      <rPr>
        <b/>
        <sz val="11"/>
        <rFont val="新細明體"/>
        <family val="1"/>
      </rPr>
      <t>學期全校人數總表</t>
    </r>
    <r>
      <rPr>
        <b/>
        <sz val="11"/>
        <rFont val="Times New Roman"/>
        <family val="1"/>
      </rPr>
      <t xml:space="preserve">     </t>
    </r>
    <r>
      <rPr>
        <b/>
        <sz val="11"/>
        <rFont val="新細明體"/>
        <family val="1"/>
      </rPr>
      <t>製表日期</t>
    </r>
    <r>
      <rPr>
        <b/>
        <sz val="11"/>
        <rFont val="Times New Roman"/>
        <family val="1"/>
      </rPr>
      <t>:108/11/12</t>
    </r>
  </si>
  <si>
    <r>
      <t>核定人數</t>
    </r>
    <r>
      <rPr>
        <sz val="9"/>
        <rFont val="Times New Roman"/>
        <family val="1"/>
      </rPr>
      <t>:500</t>
    </r>
    <r>
      <rPr>
        <sz val="9"/>
        <rFont val="新細明體"/>
        <family val="1"/>
      </rPr>
      <t>人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綜高生</t>
    </r>
    <r>
      <rPr>
        <sz val="9"/>
        <rFont val="Times New Roman"/>
        <family val="1"/>
      </rPr>
      <t>271+5+7=283</t>
    </r>
  </si>
  <si>
    <t>音樂11(6男5女)</t>
  </si>
  <si>
    <r>
      <t>核定人數</t>
    </r>
    <r>
      <rPr>
        <sz val="9"/>
        <rFont val="Times New Roman"/>
        <family val="1"/>
      </rPr>
      <t xml:space="preserve">:500    </t>
    </r>
    <r>
      <rPr>
        <sz val="9"/>
        <rFont val="新細明體"/>
        <family val="1"/>
      </rPr>
      <t>綜高生</t>
    </r>
    <r>
      <rPr>
        <sz val="9"/>
        <rFont val="Times New Roman"/>
        <family val="1"/>
      </rPr>
      <t>318+1=319</t>
    </r>
  </si>
  <si>
    <t>美術22(10男12女)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</si>
</sst>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56">
    <font>
      <sz val="12"/>
      <name val="新細明體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1"/>
      <name val="新細明體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8"/>
      <name val="細明體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44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4" borderId="4" applyNumberFormat="0" applyFont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2" applyNumberFormat="0" applyAlignment="0" applyProtection="0"/>
    <xf numFmtId="0" fontId="52" fillId="23" borderId="8" applyNumberFormat="0" applyAlignment="0" applyProtection="0"/>
    <xf numFmtId="0" fontId="53" fillId="32" borderId="9" applyNumberFormat="0" applyAlignment="0" applyProtection="0"/>
    <xf numFmtId="0" fontId="54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8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9" xfId="0" applyFont="1" applyBorder="1" applyAlignment="1">
      <alignment/>
    </xf>
    <xf numFmtId="0" fontId="3" fillId="35" borderId="13" xfId="0" applyFont="1" applyFill="1" applyBorder="1" applyAlignment="1">
      <alignment horizontal="center"/>
    </xf>
    <xf numFmtId="0" fontId="13" fillId="35" borderId="14" xfId="0" applyFont="1" applyFill="1" applyBorder="1" applyAlignment="1">
      <alignment horizontal="center"/>
    </xf>
    <xf numFmtId="0" fontId="14" fillId="35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9" fillId="36" borderId="20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/>
    </xf>
    <xf numFmtId="0" fontId="10" fillId="36" borderId="21" xfId="0" applyFont="1" applyFill="1" applyBorder="1" applyAlignment="1">
      <alignment horizontal="center"/>
    </xf>
    <xf numFmtId="0" fontId="5" fillId="36" borderId="22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9" fillId="37" borderId="13" xfId="0" applyFont="1" applyFill="1" applyBorder="1" applyAlignment="1">
      <alignment horizontal="center"/>
    </xf>
    <xf numFmtId="0" fontId="9" fillId="37" borderId="14" xfId="0" applyFont="1" applyFill="1" applyBorder="1" applyAlignment="1">
      <alignment horizontal="center"/>
    </xf>
    <xf numFmtId="0" fontId="10" fillId="37" borderId="14" xfId="0" applyFont="1" applyFill="1" applyBorder="1" applyAlignment="1">
      <alignment horizontal="center"/>
    </xf>
    <xf numFmtId="0" fontId="7" fillId="37" borderId="15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3" fillId="0" borderId="15" xfId="0" applyFont="1" applyBorder="1" applyAlignment="1">
      <alignment/>
    </xf>
    <xf numFmtId="0" fontId="16" fillId="0" borderId="0" xfId="39" applyFont="1">
      <alignment vertical="center"/>
      <protection/>
    </xf>
    <xf numFmtId="0" fontId="5" fillId="35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15" fillId="0" borderId="15" xfId="0" applyFont="1" applyBorder="1" applyAlignment="1">
      <alignment/>
    </xf>
    <xf numFmtId="0" fontId="15" fillId="0" borderId="15" xfId="0" applyFont="1" applyBorder="1" applyAlignment="1">
      <alignment horizontal="left" wrapText="1"/>
    </xf>
    <xf numFmtId="0" fontId="13" fillId="37" borderId="14" xfId="0" applyFont="1" applyFill="1" applyBorder="1" applyAlignment="1">
      <alignment horizontal="center"/>
    </xf>
    <xf numFmtId="0" fontId="14" fillId="37" borderId="14" xfId="0" applyFont="1" applyFill="1" applyBorder="1" applyAlignment="1">
      <alignment horizontal="center"/>
    </xf>
    <xf numFmtId="0" fontId="5" fillId="37" borderId="15" xfId="0" applyFont="1" applyFill="1" applyBorder="1" applyAlignment="1">
      <alignment/>
    </xf>
    <xf numFmtId="0" fontId="2" fillId="37" borderId="14" xfId="0" applyFont="1" applyFill="1" applyBorder="1" applyAlignment="1">
      <alignment horizontal="center"/>
    </xf>
    <xf numFmtId="0" fontId="9" fillId="37" borderId="20" xfId="0" applyFont="1" applyFill="1" applyBorder="1" applyAlignment="1">
      <alignment horizontal="center" vertical="center"/>
    </xf>
    <xf numFmtId="0" fontId="9" fillId="37" borderId="21" xfId="0" applyFont="1" applyFill="1" applyBorder="1" applyAlignment="1">
      <alignment horizontal="center" vertical="center"/>
    </xf>
    <xf numFmtId="0" fontId="17" fillId="37" borderId="21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vertical="center"/>
    </xf>
    <xf numFmtId="0" fontId="18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9" fillId="36" borderId="14" xfId="0" applyFont="1" applyFill="1" applyBorder="1" applyAlignment="1">
      <alignment horizontal="center"/>
    </xf>
    <xf numFmtId="0" fontId="10" fillId="36" borderId="14" xfId="0" applyFont="1" applyFill="1" applyBorder="1" applyAlignment="1">
      <alignment horizontal="center"/>
    </xf>
    <xf numFmtId="0" fontId="7" fillId="36" borderId="15" xfId="0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3" fillId="35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</cellXfs>
  <cellStyles count="6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_Sheet1" xfId="35"/>
    <cellStyle name="一般 3" xfId="36"/>
    <cellStyle name="一般 4" xfId="37"/>
    <cellStyle name="一般 5" xfId="38"/>
    <cellStyle name="一般_Sheet1" xfId="39"/>
    <cellStyle name="Comma" xfId="40"/>
    <cellStyle name="Comma [0]" xfId="41"/>
    <cellStyle name="Followed Hyperlink" xfId="42"/>
    <cellStyle name="中等" xfId="43"/>
    <cellStyle name="合計" xfId="44"/>
    <cellStyle name="好" xfId="45"/>
    <cellStyle name="好_工作表1" xfId="46"/>
    <cellStyle name="好_高二仁" xfId="47"/>
    <cellStyle name="好_高二孝" xfId="48"/>
    <cellStyle name="好_高二忠" xfId="49"/>
    <cellStyle name="好_商經二" xfId="50"/>
    <cellStyle name="Percent" xfId="51"/>
    <cellStyle name="計算方式" xfId="52"/>
    <cellStyle name="Currency" xfId="53"/>
    <cellStyle name="Currency [0]" xfId="54"/>
    <cellStyle name="連結的儲存格" xfId="55"/>
    <cellStyle name="備註" xfId="56"/>
    <cellStyle name="Hyperlink" xfId="57"/>
    <cellStyle name="說明文字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標題" xfId="65"/>
    <cellStyle name="標題 1" xfId="66"/>
    <cellStyle name="標題 2" xfId="67"/>
    <cellStyle name="標題 3" xfId="68"/>
    <cellStyle name="標題 4" xfId="69"/>
    <cellStyle name="輸入" xfId="70"/>
    <cellStyle name="輸出" xfId="71"/>
    <cellStyle name="檢查儲存格" xfId="72"/>
    <cellStyle name="壞" xfId="73"/>
    <cellStyle name="壞_工作表1" xfId="74"/>
    <cellStyle name="壞_高二仁" xfId="75"/>
    <cellStyle name="壞_高二孝" xfId="76"/>
    <cellStyle name="壞_高二忠" xfId="77"/>
    <cellStyle name="壞_商經二" xfId="78"/>
    <cellStyle name="警告文字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tabSelected="1" zoomScalePageLayoutView="0" workbookViewId="0" topLeftCell="A1">
      <selection activeCell="F7" sqref="F7"/>
    </sheetView>
  </sheetViews>
  <sheetFormatPr defaultColWidth="9.00390625" defaultRowHeight="16.5"/>
  <cols>
    <col min="1" max="1" width="10.375" style="6" customWidth="1"/>
    <col min="2" max="2" width="15.875" style="6" customWidth="1"/>
    <col min="3" max="3" width="9.375" style="6" customWidth="1"/>
    <col min="4" max="4" width="8.75390625" style="6" customWidth="1"/>
    <col min="5" max="5" width="8.125" style="57" customWidth="1"/>
    <col min="6" max="6" width="45.875" style="58" customWidth="1"/>
    <col min="7" max="16384" width="9.00390625" style="6" customWidth="1"/>
  </cols>
  <sheetData>
    <row r="1" spans="1:6" s="1" customFormat="1" ht="15" thickTop="1">
      <c r="A1" s="75" t="s">
        <v>0</v>
      </c>
      <c r="B1" s="76"/>
      <c r="C1" s="76"/>
      <c r="D1" s="76"/>
      <c r="E1" s="76"/>
      <c r="F1" s="77"/>
    </row>
    <row r="2" spans="1:6" s="1" customFormat="1" ht="15" thickBot="1">
      <c r="A2" s="78" t="s">
        <v>126</v>
      </c>
      <c r="B2" s="79"/>
      <c r="C2" s="79"/>
      <c r="D2" s="79"/>
      <c r="E2" s="79"/>
      <c r="F2" s="80"/>
    </row>
    <row r="3" spans="1:6" ht="13.5" customHeight="1" thickTop="1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5" t="s">
        <v>6</v>
      </c>
    </row>
    <row r="4" spans="1:6" ht="13.5" customHeight="1">
      <c r="A4" s="7">
        <v>1</v>
      </c>
      <c r="B4" s="8" t="s">
        <v>7</v>
      </c>
      <c r="C4" s="9">
        <v>16</v>
      </c>
      <c r="D4" s="9">
        <v>19</v>
      </c>
      <c r="E4" s="9">
        <f>SUM(C4:D4)</f>
        <v>35</v>
      </c>
      <c r="F4" s="10"/>
    </row>
    <row r="5" spans="1:6" ht="13.5" customHeight="1">
      <c r="A5" s="7">
        <v>2</v>
      </c>
      <c r="B5" s="8" t="s">
        <v>52</v>
      </c>
      <c r="C5" s="9">
        <v>15</v>
      </c>
      <c r="D5" s="9">
        <v>20</v>
      </c>
      <c r="E5" s="9">
        <f aca="true" t="shared" si="0" ref="E5:E17">SUM(C5:D5)</f>
        <v>35</v>
      </c>
      <c r="F5" s="10"/>
    </row>
    <row r="6" spans="1:6" ht="13.5" customHeight="1">
      <c r="A6" s="7">
        <v>3</v>
      </c>
      <c r="B6" s="8" t="s">
        <v>8</v>
      </c>
      <c r="C6" s="9">
        <v>18</v>
      </c>
      <c r="D6" s="9">
        <v>17</v>
      </c>
      <c r="E6" s="9">
        <f t="shared" si="0"/>
        <v>35</v>
      </c>
      <c r="F6" s="10"/>
    </row>
    <row r="7" spans="1:6" ht="13.5" customHeight="1">
      <c r="A7" s="7">
        <v>4</v>
      </c>
      <c r="B7" s="8" t="s">
        <v>9</v>
      </c>
      <c r="C7" s="9">
        <v>20</v>
      </c>
      <c r="D7" s="9">
        <v>15</v>
      </c>
      <c r="E7" s="9">
        <f t="shared" si="0"/>
        <v>35</v>
      </c>
      <c r="F7" s="11"/>
    </row>
    <row r="8" spans="1:6" ht="13.5" customHeight="1">
      <c r="A8" s="7">
        <v>5</v>
      </c>
      <c r="B8" s="8" t="s">
        <v>10</v>
      </c>
      <c r="C8" s="9">
        <v>22</v>
      </c>
      <c r="D8" s="9">
        <v>13</v>
      </c>
      <c r="E8" s="9">
        <f t="shared" si="0"/>
        <v>35</v>
      </c>
      <c r="F8" s="12"/>
    </row>
    <row r="9" spans="1:6" ht="13.5" customHeight="1">
      <c r="A9" s="7">
        <v>6</v>
      </c>
      <c r="B9" s="8" t="s">
        <v>69</v>
      </c>
      <c r="C9" s="9">
        <v>22</v>
      </c>
      <c r="D9" s="9">
        <v>13</v>
      </c>
      <c r="E9" s="9">
        <f t="shared" si="0"/>
        <v>35</v>
      </c>
      <c r="F9" s="12"/>
    </row>
    <row r="10" spans="1:6" ht="13.5" customHeight="1">
      <c r="A10" s="7">
        <v>7</v>
      </c>
      <c r="B10" s="8" t="s">
        <v>11</v>
      </c>
      <c r="C10" s="9">
        <v>16</v>
      </c>
      <c r="D10" s="9">
        <v>14</v>
      </c>
      <c r="E10" s="9">
        <f t="shared" si="0"/>
        <v>30</v>
      </c>
      <c r="F10" s="12"/>
    </row>
    <row r="11" spans="1:6" ht="13.5" customHeight="1">
      <c r="A11" s="7">
        <v>8</v>
      </c>
      <c r="B11" s="8" t="s">
        <v>71</v>
      </c>
      <c r="C11" s="9">
        <v>16</v>
      </c>
      <c r="D11" s="9">
        <v>13</v>
      </c>
      <c r="E11" s="9">
        <f>SUM(C11:D11)</f>
        <v>29</v>
      </c>
      <c r="F11" s="10"/>
    </row>
    <row r="12" spans="1:6" ht="13.5" customHeight="1">
      <c r="A12" s="7">
        <v>9</v>
      </c>
      <c r="B12" s="13" t="s">
        <v>12</v>
      </c>
      <c r="C12" s="14">
        <v>16</v>
      </c>
      <c r="D12" s="14">
        <v>15</v>
      </c>
      <c r="E12" s="9">
        <f t="shared" si="0"/>
        <v>31</v>
      </c>
      <c r="F12" s="12" t="s">
        <v>13</v>
      </c>
    </row>
    <row r="13" spans="1:6" ht="13.5" customHeight="1">
      <c r="A13" s="7">
        <v>10</v>
      </c>
      <c r="B13" s="8" t="s">
        <v>14</v>
      </c>
      <c r="C13" s="9">
        <v>16</v>
      </c>
      <c r="D13" s="9">
        <v>14</v>
      </c>
      <c r="E13" s="9">
        <f t="shared" si="0"/>
        <v>30</v>
      </c>
      <c r="F13" s="12"/>
    </row>
    <row r="14" spans="1:6" ht="13.5" customHeight="1">
      <c r="A14" s="7">
        <v>11</v>
      </c>
      <c r="B14" s="13" t="s">
        <v>78</v>
      </c>
      <c r="C14" s="9">
        <v>17</v>
      </c>
      <c r="D14" s="9">
        <v>14</v>
      </c>
      <c r="E14" s="9">
        <f t="shared" si="0"/>
        <v>31</v>
      </c>
      <c r="F14" s="12"/>
    </row>
    <row r="15" spans="1:6" ht="13.5" customHeight="1">
      <c r="A15" s="7">
        <v>12</v>
      </c>
      <c r="B15" s="13" t="s">
        <v>15</v>
      </c>
      <c r="C15" s="9">
        <v>14</v>
      </c>
      <c r="D15" s="9">
        <v>16</v>
      </c>
      <c r="E15" s="9">
        <f t="shared" si="0"/>
        <v>30</v>
      </c>
      <c r="F15" s="12"/>
    </row>
    <row r="16" spans="1:6" ht="13.5" customHeight="1">
      <c r="A16" s="7">
        <v>13</v>
      </c>
      <c r="B16" s="8" t="s">
        <v>16</v>
      </c>
      <c r="C16" s="9">
        <v>15</v>
      </c>
      <c r="D16" s="9">
        <v>13</v>
      </c>
      <c r="E16" s="9">
        <f t="shared" si="0"/>
        <v>28</v>
      </c>
      <c r="F16" s="12"/>
    </row>
    <row r="17" spans="1:6" ht="13.5" customHeight="1">
      <c r="A17" s="7">
        <v>14</v>
      </c>
      <c r="B17" s="13" t="s">
        <v>17</v>
      </c>
      <c r="C17" s="16">
        <v>14</v>
      </c>
      <c r="D17" s="16">
        <v>14</v>
      </c>
      <c r="E17" s="9">
        <f t="shared" si="0"/>
        <v>28</v>
      </c>
      <c r="F17" s="12"/>
    </row>
    <row r="18" spans="1:6" ht="13.5" customHeight="1" thickBot="1">
      <c r="A18" s="28" t="s">
        <v>62</v>
      </c>
      <c r="B18" s="29" t="s">
        <v>18</v>
      </c>
      <c r="C18" s="30">
        <f>SUM(C4:C17)</f>
        <v>237</v>
      </c>
      <c r="D18" s="30">
        <f>SUM(D4:D17)</f>
        <v>210</v>
      </c>
      <c r="E18" s="30">
        <f>SUM(C18:D18)</f>
        <v>447</v>
      </c>
      <c r="F18" s="31"/>
    </row>
    <row r="19" spans="1:6" ht="13.5" customHeight="1" thickTop="1">
      <c r="A19" s="2" t="s">
        <v>1</v>
      </c>
      <c r="B19" s="3" t="s">
        <v>2</v>
      </c>
      <c r="C19" s="3" t="s">
        <v>3</v>
      </c>
      <c r="D19" s="3" t="s">
        <v>4</v>
      </c>
      <c r="E19" s="4" t="s">
        <v>5</v>
      </c>
      <c r="F19" s="5" t="s">
        <v>6</v>
      </c>
    </row>
    <row r="20" spans="1:6" ht="13.5" customHeight="1">
      <c r="A20" s="7">
        <v>1</v>
      </c>
      <c r="B20" s="8" t="s">
        <v>19</v>
      </c>
      <c r="C20" s="17">
        <v>25</v>
      </c>
      <c r="D20" s="17">
        <v>16</v>
      </c>
      <c r="E20" s="9">
        <f>SUM(C20:D20)</f>
        <v>41</v>
      </c>
      <c r="F20" s="19"/>
    </row>
    <row r="21" spans="1:6" ht="13.5" customHeight="1">
      <c r="A21" s="7">
        <v>2</v>
      </c>
      <c r="B21" s="8" t="s">
        <v>20</v>
      </c>
      <c r="C21" s="17">
        <v>26</v>
      </c>
      <c r="D21" s="17">
        <v>15</v>
      </c>
      <c r="E21" s="9">
        <f aca="true" t="shared" si="1" ref="E21:E27">SUM(C21:D21)</f>
        <v>41</v>
      </c>
      <c r="F21" s="10"/>
    </row>
    <row r="22" spans="1:6" ht="13.5" customHeight="1">
      <c r="A22" s="7">
        <v>3</v>
      </c>
      <c r="B22" s="8" t="s">
        <v>21</v>
      </c>
      <c r="C22" s="17">
        <v>25</v>
      </c>
      <c r="D22" s="17">
        <v>17</v>
      </c>
      <c r="E22" s="9">
        <f t="shared" si="1"/>
        <v>42</v>
      </c>
      <c r="F22" s="19"/>
    </row>
    <row r="23" spans="1:6" ht="13.5" customHeight="1">
      <c r="A23" s="7">
        <v>4</v>
      </c>
      <c r="B23" s="8" t="s">
        <v>22</v>
      </c>
      <c r="C23" s="17">
        <v>24</v>
      </c>
      <c r="D23" s="17">
        <v>17</v>
      </c>
      <c r="E23" s="9">
        <f t="shared" si="1"/>
        <v>41</v>
      </c>
      <c r="F23" s="19"/>
    </row>
    <row r="24" spans="1:6" ht="13.5" customHeight="1">
      <c r="A24" s="7">
        <v>5</v>
      </c>
      <c r="B24" s="8" t="s">
        <v>23</v>
      </c>
      <c r="C24" s="17">
        <v>26</v>
      </c>
      <c r="D24" s="17">
        <v>15</v>
      </c>
      <c r="E24" s="9">
        <f t="shared" si="1"/>
        <v>41</v>
      </c>
      <c r="F24" s="19"/>
    </row>
    <row r="25" spans="1:6" ht="13.5" customHeight="1">
      <c r="A25" s="7">
        <v>6</v>
      </c>
      <c r="B25" s="8" t="s">
        <v>24</v>
      </c>
      <c r="C25" s="17">
        <v>11</v>
      </c>
      <c r="D25" s="17">
        <v>12</v>
      </c>
      <c r="E25" s="9">
        <f t="shared" si="1"/>
        <v>23</v>
      </c>
      <c r="F25" s="47" t="s">
        <v>120</v>
      </c>
    </row>
    <row r="26" spans="1:6" ht="13.5" customHeight="1">
      <c r="A26" s="7">
        <v>7</v>
      </c>
      <c r="B26" s="8" t="s">
        <v>25</v>
      </c>
      <c r="C26" s="17">
        <v>22</v>
      </c>
      <c r="D26" s="17">
        <v>18</v>
      </c>
      <c r="E26" s="9">
        <f t="shared" si="1"/>
        <v>40</v>
      </c>
      <c r="F26" s="20"/>
    </row>
    <row r="27" spans="1:6" ht="13.5" customHeight="1">
      <c r="A27" s="7">
        <v>8</v>
      </c>
      <c r="B27" s="8" t="s">
        <v>53</v>
      </c>
      <c r="C27" s="17">
        <v>23</v>
      </c>
      <c r="D27" s="17">
        <v>17</v>
      </c>
      <c r="E27" s="9">
        <f t="shared" si="1"/>
        <v>40</v>
      </c>
      <c r="F27" s="19"/>
    </row>
    <row r="28" spans="1:6" ht="13.5" customHeight="1">
      <c r="A28" s="69" t="s">
        <v>67</v>
      </c>
      <c r="B28" s="22" t="s">
        <v>26</v>
      </c>
      <c r="C28" s="23">
        <f>SUM(C20:C27)</f>
        <v>182</v>
      </c>
      <c r="D28" s="23">
        <f>SUM(D20:D27)</f>
        <v>127</v>
      </c>
      <c r="E28" s="23">
        <f>SUM(E20:E27)</f>
        <v>309</v>
      </c>
      <c r="F28" s="10"/>
    </row>
    <row r="29" spans="1:6" s="27" customFormat="1" ht="13.5" customHeight="1">
      <c r="A29" s="24">
        <v>1</v>
      </c>
      <c r="B29" s="25" t="s">
        <v>27</v>
      </c>
      <c r="C29" s="26">
        <v>19</v>
      </c>
      <c r="D29" s="26">
        <v>23</v>
      </c>
      <c r="E29" s="14">
        <f>SUM(C29:D29)</f>
        <v>42</v>
      </c>
      <c r="F29" s="19"/>
    </row>
    <row r="30" spans="1:6" ht="13.5" customHeight="1">
      <c r="A30" s="7">
        <v>2</v>
      </c>
      <c r="B30" s="8" t="s">
        <v>28</v>
      </c>
      <c r="C30" s="17">
        <v>21</v>
      </c>
      <c r="D30" s="17">
        <v>20</v>
      </c>
      <c r="E30" s="14">
        <f aca="true" t="shared" si="2" ref="E30:E36">SUM(C30:D30)</f>
        <v>41</v>
      </c>
      <c r="F30" s="10"/>
    </row>
    <row r="31" spans="1:6" ht="13.5" customHeight="1">
      <c r="A31" s="7">
        <v>3</v>
      </c>
      <c r="B31" s="8" t="s">
        <v>29</v>
      </c>
      <c r="C31" s="17">
        <v>21</v>
      </c>
      <c r="D31" s="17">
        <v>20</v>
      </c>
      <c r="E31" s="14">
        <f t="shared" si="2"/>
        <v>41</v>
      </c>
      <c r="F31" s="19"/>
    </row>
    <row r="32" spans="1:6" ht="13.5" customHeight="1">
      <c r="A32" s="7">
        <v>4</v>
      </c>
      <c r="B32" s="8" t="s">
        <v>30</v>
      </c>
      <c r="C32" s="17">
        <v>20</v>
      </c>
      <c r="D32" s="17">
        <v>21</v>
      </c>
      <c r="E32" s="14">
        <f t="shared" si="2"/>
        <v>41</v>
      </c>
      <c r="F32" s="19"/>
    </row>
    <row r="33" spans="1:6" ht="13.5" customHeight="1">
      <c r="A33" s="24">
        <v>5</v>
      </c>
      <c r="B33" s="8" t="s">
        <v>31</v>
      </c>
      <c r="C33" s="17">
        <v>23</v>
      </c>
      <c r="D33" s="17">
        <v>19</v>
      </c>
      <c r="E33" s="14">
        <f t="shared" si="2"/>
        <v>42</v>
      </c>
      <c r="F33" s="19"/>
    </row>
    <row r="34" spans="1:6" ht="13.5" customHeight="1">
      <c r="A34" s="7">
        <v>6</v>
      </c>
      <c r="B34" s="8" t="s">
        <v>32</v>
      </c>
      <c r="C34" s="17">
        <v>11</v>
      </c>
      <c r="D34" s="17">
        <v>17</v>
      </c>
      <c r="E34" s="14">
        <f t="shared" si="2"/>
        <v>28</v>
      </c>
      <c r="F34" s="47" t="s">
        <v>121</v>
      </c>
    </row>
    <row r="35" spans="1:6" ht="13.5" customHeight="1">
      <c r="A35" s="7">
        <v>7</v>
      </c>
      <c r="B35" s="8" t="s">
        <v>33</v>
      </c>
      <c r="C35" s="17">
        <v>20</v>
      </c>
      <c r="D35" s="17">
        <v>16</v>
      </c>
      <c r="E35" s="14">
        <f t="shared" si="2"/>
        <v>36</v>
      </c>
      <c r="F35" s="19"/>
    </row>
    <row r="36" spans="1:6" ht="13.5" customHeight="1">
      <c r="A36" s="7">
        <v>8</v>
      </c>
      <c r="B36" s="8" t="s">
        <v>61</v>
      </c>
      <c r="C36" s="17">
        <v>20</v>
      </c>
      <c r="D36" s="17">
        <v>15</v>
      </c>
      <c r="E36" s="14">
        <f t="shared" si="2"/>
        <v>35</v>
      </c>
      <c r="F36" s="19"/>
    </row>
    <row r="37" spans="1:6" ht="13.5" customHeight="1">
      <c r="A37" s="69" t="s">
        <v>67</v>
      </c>
      <c r="B37" s="22" t="s">
        <v>26</v>
      </c>
      <c r="C37" s="23">
        <f>SUM(C29:C36)</f>
        <v>155</v>
      </c>
      <c r="D37" s="23">
        <f>SUM(D29:D36)</f>
        <v>151</v>
      </c>
      <c r="E37" s="23">
        <f>SUM(E29:E36)</f>
        <v>306</v>
      </c>
      <c r="F37" s="10"/>
    </row>
    <row r="38" spans="1:6" ht="13.5" customHeight="1">
      <c r="A38" s="7">
        <v>1</v>
      </c>
      <c r="B38" s="8" t="s">
        <v>34</v>
      </c>
      <c r="C38" s="17">
        <v>25</v>
      </c>
      <c r="D38" s="17">
        <v>14</v>
      </c>
      <c r="E38" s="9">
        <f aca="true" t="shared" si="3" ref="E38:E45">SUM(C38:D38)</f>
        <v>39</v>
      </c>
      <c r="F38" s="18"/>
    </row>
    <row r="39" spans="1:6" ht="13.5" customHeight="1">
      <c r="A39" s="7">
        <v>2</v>
      </c>
      <c r="B39" s="8" t="s">
        <v>35</v>
      </c>
      <c r="C39" s="17">
        <v>25</v>
      </c>
      <c r="D39" s="17">
        <v>15</v>
      </c>
      <c r="E39" s="9">
        <f t="shared" si="3"/>
        <v>40</v>
      </c>
      <c r="F39" s="10"/>
    </row>
    <row r="40" spans="1:6" ht="13.5" customHeight="1">
      <c r="A40" s="7">
        <v>3</v>
      </c>
      <c r="B40" s="8" t="s">
        <v>36</v>
      </c>
      <c r="C40" s="17">
        <v>22</v>
      </c>
      <c r="D40" s="17">
        <v>16</v>
      </c>
      <c r="E40" s="9">
        <f t="shared" si="3"/>
        <v>38</v>
      </c>
      <c r="F40" s="10"/>
    </row>
    <row r="41" spans="1:6" ht="13.5" customHeight="1">
      <c r="A41" s="7">
        <v>4</v>
      </c>
      <c r="B41" s="8" t="s">
        <v>37</v>
      </c>
      <c r="C41" s="17">
        <v>22</v>
      </c>
      <c r="D41" s="17">
        <v>15</v>
      </c>
      <c r="E41" s="9">
        <f t="shared" si="3"/>
        <v>37</v>
      </c>
      <c r="F41" s="10"/>
    </row>
    <row r="42" spans="1:6" ht="13.5" customHeight="1">
      <c r="A42" s="7">
        <v>5</v>
      </c>
      <c r="B42" s="8" t="s">
        <v>38</v>
      </c>
      <c r="C42" s="17">
        <v>26</v>
      </c>
      <c r="D42" s="17">
        <v>12</v>
      </c>
      <c r="E42" s="9">
        <f t="shared" si="3"/>
        <v>38</v>
      </c>
      <c r="F42" s="19"/>
    </row>
    <row r="43" spans="1:6" ht="13.5" customHeight="1">
      <c r="A43" s="7">
        <v>6</v>
      </c>
      <c r="B43" s="8" t="s">
        <v>39</v>
      </c>
      <c r="C43" s="17">
        <v>16</v>
      </c>
      <c r="D43" s="17">
        <v>19</v>
      </c>
      <c r="E43" s="9">
        <f t="shared" si="3"/>
        <v>35</v>
      </c>
      <c r="F43" s="74" t="s">
        <v>122</v>
      </c>
    </row>
    <row r="44" spans="1:6" ht="13.5" customHeight="1">
      <c r="A44" s="7">
        <v>7</v>
      </c>
      <c r="B44" s="8" t="s">
        <v>49</v>
      </c>
      <c r="C44" s="17">
        <v>18</v>
      </c>
      <c r="D44" s="17">
        <v>17</v>
      </c>
      <c r="E44" s="9">
        <f t="shared" si="3"/>
        <v>35</v>
      </c>
      <c r="F44" s="19"/>
    </row>
    <row r="45" spans="1:6" ht="13.5" customHeight="1">
      <c r="A45" s="7">
        <v>8</v>
      </c>
      <c r="B45" s="8" t="s">
        <v>63</v>
      </c>
      <c r="C45" s="17">
        <v>18</v>
      </c>
      <c r="D45" s="17">
        <v>14</v>
      </c>
      <c r="E45" s="9">
        <f t="shared" si="3"/>
        <v>32</v>
      </c>
      <c r="F45" s="19"/>
    </row>
    <row r="46" spans="1:6" ht="13.5" customHeight="1">
      <c r="A46" s="69" t="s">
        <v>67</v>
      </c>
      <c r="B46" s="22" t="s">
        <v>26</v>
      </c>
      <c r="C46" s="23">
        <f>SUM(C38:C45)</f>
        <v>172</v>
      </c>
      <c r="D46" s="23">
        <f>SUM(D38:D45)</f>
        <v>122</v>
      </c>
      <c r="E46" s="23">
        <f>SUM(E38:E45)</f>
        <v>294</v>
      </c>
      <c r="F46" s="19"/>
    </row>
    <row r="47" spans="1:6" ht="13.5" customHeight="1" thickBot="1">
      <c r="A47" s="28" t="s">
        <v>70</v>
      </c>
      <c r="B47" s="29" t="s">
        <v>40</v>
      </c>
      <c r="C47" s="30">
        <f>C28+C37+C46</f>
        <v>509</v>
      </c>
      <c r="D47" s="30">
        <f>D28+D37+D46</f>
        <v>400</v>
      </c>
      <c r="E47" s="30">
        <f>SUM(C47:D47)</f>
        <v>909</v>
      </c>
      <c r="F47" s="31"/>
    </row>
    <row r="48" spans="1:6" ht="13.5" customHeight="1" thickTop="1">
      <c r="A48" s="15">
        <v>1</v>
      </c>
      <c r="B48" s="32" t="s">
        <v>54</v>
      </c>
      <c r="C48" s="33">
        <v>18</v>
      </c>
      <c r="D48" s="33">
        <v>27</v>
      </c>
      <c r="E48" s="33">
        <f aca="true" t="shared" si="4" ref="E48:E54">C48+D48</f>
        <v>45</v>
      </c>
      <c r="F48" s="19"/>
    </row>
    <row r="49" spans="1:6" ht="13.5" customHeight="1">
      <c r="A49" s="7">
        <v>2</v>
      </c>
      <c r="B49" s="32" t="s">
        <v>55</v>
      </c>
      <c r="C49" s="34">
        <v>22</v>
      </c>
      <c r="D49" s="34">
        <v>23</v>
      </c>
      <c r="E49" s="33">
        <f t="shared" si="4"/>
        <v>45</v>
      </c>
      <c r="F49" s="19"/>
    </row>
    <row r="50" spans="1:6" ht="13.5" customHeight="1">
      <c r="A50" s="7">
        <v>3</v>
      </c>
      <c r="B50" s="32" t="s">
        <v>56</v>
      </c>
      <c r="C50" s="34">
        <v>17</v>
      </c>
      <c r="D50" s="34">
        <v>24</v>
      </c>
      <c r="E50" s="33">
        <f t="shared" si="4"/>
        <v>41</v>
      </c>
      <c r="F50" s="19"/>
    </row>
    <row r="51" spans="1:6" ht="13.5" customHeight="1">
      <c r="A51" s="15">
        <v>4</v>
      </c>
      <c r="B51" s="32" t="s">
        <v>57</v>
      </c>
      <c r="C51" s="34">
        <v>22</v>
      </c>
      <c r="D51" s="34">
        <v>13</v>
      </c>
      <c r="E51" s="33">
        <f t="shared" si="4"/>
        <v>35</v>
      </c>
      <c r="F51" s="19"/>
    </row>
    <row r="52" spans="1:6" ht="13.5" customHeight="1">
      <c r="A52" s="7">
        <v>5</v>
      </c>
      <c r="B52" s="32" t="s">
        <v>58</v>
      </c>
      <c r="C52" s="34">
        <v>24</v>
      </c>
      <c r="D52" s="34">
        <v>15</v>
      </c>
      <c r="E52" s="33">
        <f t="shared" si="4"/>
        <v>39</v>
      </c>
      <c r="F52" s="19"/>
    </row>
    <row r="53" spans="1:6" ht="13.5" customHeight="1">
      <c r="A53" s="15">
        <v>6</v>
      </c>
      <c r="B53" s="32" t="s">
        <v>79</v>
      </c>
      <c r="C53" s="34">
        <v>20</v>
      </c>
      <c r="D53" s="34">
        <v>19</v>
      </c>
      <c r="E53" s="33">
        <f t="shared" si="4"/>
        <v>39</v>
      </c>
      <c r="F53" s="19"/>
    </row>
    <row r="54" spans="1:6" ht="13.5" customHeight="1">
      <c r="A54" s="7">
        <v>7</v>
      </c>
      <c r="B54" s="32" t="s">
        <v>59</v>
      </c>
      <c r="C54" s="34">
        <v>11</v>
      </c>
      <c r="D54" s="34">
        <v>16</v>
      </c>
      <c r="E54" s="33">
        <f t="shared" si="4"/>
        <v>27</v>
      </c>
      <c r="F54" s="19"/>
    </row>
    <row r="55" spans="1:7" ht="13.5" customHeight="1">
      <c r="A55" s="21" t="s">
        <v>115</v>
      </c>
      <c r="B55" s="35" t="s">
        <v>41</v>
      </c>
      <c r="C55" s="23">
        <f>SUM(C48:C54)</f>
        <v>134</v>
      </c>
      <c r="D55" s="23">
        <f>SUM(D48:D54)</f>
        <v>137</v>
      </c>
      <c r="E55" s="23">
        <f>SUM(E48:E54)</f>
        <v>271</v>
      </c>
      <c r="F55" s="37" t="s">
        <v>127</v>
      </c>
      <c r="G55" s="6" t="s">
        <v>13</v>
      </c>
    </row>
    <row r="56" spans="1:6" ht="13.5" customHeight="1">
      <c r="A56" s="7">
        <v>8</v>
      </c>
      <c r="B56" s="8" t="s">
        <v>42</v>
      </c>
      <c r="C56" s="34">
        <v>1</v>
      </c>
      <c r="D56" s="34">
        <v>12</v>
      </c>
      <c r="E56" s="34">
        <f>C56+D56</f>
        <v>13</v>
      </c>
      <c r="F56" s="47" t="s">
        <v>80</v>
      </c>
    </row>
    <row r="57" spans="1:6" ht="12">
      <c r="A57" s="7">
        <v>9</v>
      </c>
      <c r="B57" s="8" t="s">
        <v>43</v>
      </c>
      <c r="C57" s="34">
        <v>16</v>
      </c>
      <c r="D57" s="34">
        <v>20</v>
      </c>
      <c r="E57" s="34">
        <f>C57+D57</f>
        <v>36</v>
      </c>
      <c r="F57" s="48" t="s">
        <v>81</v>
      </c>
    </row>
    <row r="58" spans="1:6" s="42" customFormat="1" ht="13.5" customHeight="1">
      <c r="A58" s="38" t="s">
        <v>116</v>
      </c>
      <c r="B58" s="39" t="s">
        <v>26</v>
      </c>
      <c r="C58" s="40">
        <f>C55+SUM(C56:C57)</f>
        <v>151</v>
      </c>
      <c r="D58" s="40">
        <f>D55+SUM(D56:D57)</f>
        <v>169</v>
      </c>
      <c r="E58" s="40">
        <f>E55+SUM(E56:E57)</f>
        <v>320</v>
      </c>
      <c r="F58" s="41"/>
    </row>
    <row r="59" spans="1:7" ht="13.5" customHeight="1">
      <c r="A59" s="7">
        <v>1</v>
      </c>
      <c r="B59" s="8" t="s">
        <v>82</v>
      </c>
      <c r="C59" s="34">
        <v>18</v>
      </c>
      <c r="D59" s="34">
        <v>21</v>
      </c>
      <c r="E59" s="34">
        <f aca="true" t="shared" si="5" ref="E59:E67">SUM(C59:D59)</f>
        <v>39</v>
      </c>
      <c r="F59" s="18" t="s">
        <v>51</v>
      </c>
      <c r="G59" s="44"/>
    </row>
    <row r="60" spans="1:7" ht="13.5" customHeight="1">
      <c r="A60" s="7">
        <v>2</v>
      </c>
      <c r="B60" s="8" t="s">
        <v>123</v>
      </c>
      <c r="C60" s="34">
        <v>15</v>
      </c>
      <c r="D60" s="34">
        <v>27</v>
      </c>
      <c r="E60" s="34">
        <f t="shared" si="5"/>
        <v>42</v>
      </c>
      <c r="F60" s="18" t="s">
        <v>74</v>
      </c>
      <c r="G60" s="44"/>
    </row>
    <row r="61" spans="1:7" ht="13.5" customHeight="1">
      <c r="A61" s="81">
        <v>3</v>
      </c>
      <c r="B61" s="8" t="s">
        <v>83</v>
      </c>
      <c r="C61" s="34">
        <v>14</v>
      </c>
      <c r="D61" s="34">
        <v>6</v>
      </c>
      <c r="E61" s="34">
        <f t="shared" si="5"/>
        <v>20</v>
      </c>
      <c r="F61" s="83" t="s">
        <v>89</v>
      </c>
      <c r="G61" s="44"/>
    </row>
    <row r="62" spans="1:7" ht="13.5" customHeight="1">
      <c r="A62" s="82"/>
      <c r="B62" s="8" t="s">
        <v>84</v>
      </c>
      <c r="C62" s="34">
        <v>2</v>
      </c>
      <c r="D62" s="34">
        <v>12</v>
      </c>
      <c r="E62" s="34">
        <f t="shared" si="5"/>
        <v>14</v>
      </c>
      <c r="F62" s="84"/>
      <c r="G62" s="44"/>
    </row>
    <row r="63" spans="1:7" ht="13.5" customHeight="1">
      <c r="A63" s="73">
        <v>4</v>
      </c>
      <c r="B63" s="8" t="s">
        <v>90</v>
      </c>
      <c r="C63" s="34">
        <v>24</v>
      </c>
      <c r="D63" s="34">
        <v>18</v>
      </c>
      <c r="E63" s="34">
        <f t="shared" si="5"/>
        <v>42</v>
      </c>
      <c r="F63" s="18" t="s">
        <v>72</v>
      </c>
      <c r="G63" s="44"/>
    </row>
    <row r="64" spans="1:7" ht="13.5" customHeight="1">
      <c r="A64" s="7">
        <v>5</v>
      </c>
      <c r="B64" s="8" t="s">
        <v>85</v>
      </c>
      <c r="C64" s="34">
        <v>9</v>
      </c>
      <c r="D64" s="34">
        <v>17</v>
      </c>
      <c r="E64" s="34">
        <f t="shared" si="5"/>
        <v>26</v>
      </c>
      <c r="F64" s="18" t="s">
        <v>72</v>
      </c>
      <c r="G64" s="44"/>
    </row>
    <row r="65" spans="1:7" ht="13.5" customHeight="1">
      <c r="A65" s="45"/>
      <c r="B65" s="35" t="s">
        <v>44</v>
      </c>
      <c r="C65" s="36">
        <f>C59+C60+C62+C63+C64</f>
        <v>68</v>
      </c>
      <c r="D65" s="36">
        <f>D59+D60+D62+D63+D64</f>
        <v>95</v>
      </c>
      <c r="E65" s="23">
        <f t="shared" si="5"/>
        <v>163</v>
      </c>
      <c r="F65" s="46"/>
      <c r="G65" s="44"/>
    </row>
    <row r="66" spans="1:7" ht="13.5" customHeight="1">
      <c r="A66" s="7">
        <v>6</v>
      </c>
      <c r="B66" s="8" t="s">
        <v>86</v>
      </c>
      <c r="C66" s="34">
        <v>18</v>
      </c>
      <c r="D66" s="34">
        <v>9</v>
      </c>
      <c r="E66" s="34">
        <f t="shared" si="5"/>
        <v>27</v>
      </c>
      <c r="F66" s="43" t="s">
        <v>50</v>
      </c>
      <c r="G66" s="44"/>
    </row>
    <row r="67" spans="1:7" ht="13.5" customHeight="1">
      <c r="A67" s="45"/>
      <c r="B67" s="35" t="s">
        <v>45</v>
      </c>
      <c r="C67" s="36">
        <f>C66+C61</f>
        <v>32</v>
      </c>
      <c r="D67" s="36">
        <f>D66+D61</f>
        <v>15</v>
      </c>
      <c r="E67" s="23">
        <f t="shared" si="5"/>
        <v>47</v>
      </c>
      <c r="F67" s="46"/>
      <c r="G67" s="44"/>
    </row>
    <row r="68" spans="1:7" ht="13.5" customHeight="1">
      <c r="A68" s="45"/>
      <c r="B68" s="35" t="s">
        <v>46</v>
      </c>
      <c r="C68" s="36">
        <f>C65+C67</f>
        <v>100</v>
      </c>
      <c r="D68" s="36">
        <f>D65+D67</f>
        <v>110</v>
      </c>
      <c r="E68" s="23">
        <f>E65+E67</f>
        <v>210</v>
      </c>
      <c r="F68" s="46"/>
      <c r="G68" s="44"/>
    </row>
    <row r="69" spans="1:7" ht="13.5" customHeight="1">
      <c r="A69" s="81">
        <v>7</v>
      </c>
      <c r="B69" s="8" t="s">
        <v>91</v>
      </c>
      <c r="C69" s="34">
        <v>13</v>
      </c>
      <c r="D69" s="34">
        <v>2</v>
      </c>
      <c r="E69" s="34">
        <f>C69+D69</f>
        <v>15</v>
      </c>
      <c r="F69" s="88" t="s">
        <v>124</v>
      </c>
      <c r="G69" s="44"/>
    </row>
    <row r="70" spans="1:7" ht="13.5" customHeight="1">
      <c r="A70" s="82"/>
      <c r="B70" s="8" t="s">
        <v>92</v>
      </c>
      <c r="C70" s="34">
        <v>15</v>
      </c>
      <c r="D70" s="34">
        <v>24</v>
      </c>
      <c r="E70" s="34">
        <f>C70+D70</f>
        <v>39</v>
      </c>
      <c r="F70" s="89"/>
      <c r="G70" s="44"/>
    </row>
    <row r="71" spans="1:7" ht="13.5" customHeight="1">
      <c r="A71" s="72">
        <v>8</v>
      </c>
      <c r="B71" s="8" t="s">
        <v>87</v>
      </c>
      <c r="C71" s="34">
        <v>13</v>
      </c>
      <c r="D71" s="34">
        <v>26</v>
      </c>
      <c r="E71" s="34">
        <f>C71+D71</f>
        <v>39</v>
      </c>
      <c r="F71" s="19"/>
      <c r="G71" s="44"/>
    </row>
    <row r="72" spans="1:6" ht="13.5" customHeight="1">
      <c r="A72" s="7">
        <v>9</v>
      </c>
      <c r="B72" s="8" t="s">
        <v>88</v>
      </c>
      <c r="C72" s="34">
        <v>22</v>
      </c>
      <c r="D72" s="34">
        <v>22</v>
      </c>
      <c r="E72" s="34">
        <f>C72+D72</f>
        <v>44</v>
      </c>
      <c r="F72" s="19"/>
    </row>
    <row r="73" spans="1:6" ht="13.5" customHeight="1">
      <c r="A73" s="21" t="s">
        <v>116</v>
      </c>
      <c r="B73" s="35" t="s">
        <v>93</v>
      </c>
      <c r="C73" s="36">
        <f>SUM(C68:C72)</f>
        <v>163</v>
      </c>
      <c r="D73" s="36">
        <f>SUM(D68:D72)</f>
        <v>184</v>
      </c>
      <c r="E73" s="36">
        <f>C73+D73</f>
        <v>347</v>
      </c>
      <c r="F73" s="37" t="s">
        <v>125</v>
      </c>
    </row>
    <row r="74" spans="1:6" ht="13.5" customHeight="1">
      <c r="A74" s="7">
        <v>10</v>
      </c>
      <c r="B74" s="8" t="s">
        <v>94</v>
      </c>
      <c r="C74" s="34">
        <v>5</v>
      </c>
      <c r="D74" s="34">
        <v>13</v>
      </c>
      <c r="E74" s="34">
        <f>SUM(C74:D74)</f>
        <v>18</v>
      </c>
      <c r="F74" s="47" t="s">
        <v>96</v>
      </c>
    </row>
    <row r="75" spans="1:6" ht="13.5" customHeight="1">
      <c r="A75" s="7">
        <v>11</v>
      </c>
      <c r="B75" s="8" t="s">
        <v>95</v>
      </c>
      <c r="C75" s="34">
        <v>4</v>
      </c>
      <c r="D75" s="34">
        <v>17</v>
      </c>
      <c r="E75" s="34">
        <f>SUM(C75:D75)</f>
        <v>21</v>
      </c>
      <c r="F75" s="48"/>
    </row>
    <row r="76" spans="1:6" ht="13.5" customHeight="1">
      <c r="A76" s="38" t="s">
        <v>117</v>
      </c>
      <c r="B76" s="39" t="s">
        <v>26</v>
      </c>
      <c r="C76" s="40">
        <f>SUM(C73:C75)</f>
        <v>172</v>
      </c>
      <c r="D76" s="40">
        <f>SUM(D73:D75)</f>
        <v>214</v>
      </c>
      <c r="E76" s="40">
        <f>SUM(E73:E75)</f>
        <v>386</v>
      </c>
      <c r="F76" s="41"/>
    </row>
    <row r="77" spans="1:6" s="60" customFormat="1" ht="13.5" customHeight="1">
      <c r="A77" s="67">
        <v>1</v>
      </c>
      <c r="B77" s="25" t="s">
        <v>97</v>
      </c>
      <c r="C77" s="68">
        <v>24</v>
      </c>
      <c r="D77" s="68">
        <v>17</v>
      </c>
      <c r="E77" s="68">
        <f aca="true" t="shared" si="6" ref="E77:E96">SUM(C77:D77)</f>
        <v>41</v>
      </c>
      <c r="F77" s="70" t="s">
        <v>72</v>
      </c>
    </row>
    <row r="78" spans="1:6" s="60" customFormat="1" ht="13.5" customHeight="1">
      <c r="A78" s="67">
        <v>2</v>
      </c>
      <c r="B78" s="65" t="s">
        <v>98</v>
      </c>
      <c r="C78" s="68">
        <v>26</v>
      </c>
      <c r="D78" s="68">
        <v>14</v>
      </c>
      <c r="E78" s="68">
        <f t="shared" si="6"/>
        <v>40</v>
      </c>
      <c r="F78" s="70" t="s">
        <v>72</v>
      </c>
    </row>
    <row r="79" spans="1:6" s="60" customFormat="1" ht="13.5" customHeight="1">
      <c r="A79" s="67">
        <v>3</v>
      </c>
      <c r="B79" s="65" t="s">
        <v>99</v>
      </c>
      <c r="C79" s="68">
        <v>11</v>
      </c>
      <c r="D79" s="68">
        <v>33</v>
      </c>
      <c r="E79" s="68">
        <f t="shared" si="6"/>
        <v>44</v>
      </c>
      <c r="F79" s="70" t="s">
        <v>72</v>
      </c>
    </row>
    <row r="80" spans="1:6" s="60" customFormat="1" ht="13.5" customHeight="1">
      <c r="A80" s="86">
        <v>4</v>
      </c>
      <c r="B80" s="25" t="s">
        <v>100</v>
      </c>
      <c r="C80" s="68">
        <v>20</v>
      </c>
      <c r="D80" s="68">
        <v>5</v>
      </c>
      <c r="E80" s="68">
        <f t="shared" si="6"/>
        <v>25</v>
      </c>
      <c r="F80" s="83">
        <f>E80+E81</f>
        <v>39</v>
      </c>
    </row>
    <row r="81" spans="1:6" s="60" customFormat="1" ht="13.5" customHeight="1">
      <c r="A81" s="87"/>
      <c r="B81" s="25" t="s">
        <v>101</v>
      </c>
      <c r="C81" s="68">
        <v>4</v>
      </c>
      <c r="D81" s="68">
        <v>10</v>
      </c>
      <c r="E81" s="68">
        <f t="shared" si="6"/>
        <v>14</v>
      </c>
      <c r="F81" s="84"/>
    </row>
    <row r="82" spans="1:6" s="60" customFormat="1" ht="13.5" customHeight="1">
      <c r="A82" s="67">
        <v>5</v>
      </c>
      <c r="B82" s="25" t="s">
        <v>102</v>
      </c>
      <c r="C82" s="68">
        <v>11</v>
      </c>
      <c r="D82" s="68">
        <v>8</v>
      </c>
      <c r="E82" s="68">
        <f t="shared" si="6"/>
        <v>19</v>
      </c>
      <c r="F82" s="70" t="s">
        <v>72</v>
      </c>
    </row>
    <row r="83" spans="1:6" s="60" customFormat="1" ht="13.5" customHeight="1">
      <c r="A83" s="45"/>
      <c r="B83" s="35" t="s">
        <v>64</v>
      </c>
      <c r="C83" s="36">
        <f>C77+C78+C79+C81+C82</f>
        <v>76</v>
      </c>
      <c r="D83" s="36">
        <f>D77+D78+D79+D81+D82</f>
        <v>82</v>
      </c>
      <c r="E83" s="23">
        <f t="shared" si="6"/>
        <v>158</v>
      </c>
      <c r="F83" s="71"/>
    </row>
    <row r="84" spans="1:6" s="60" customFormat="1" ht="13.5" customHeight="1">
      <c r="A84" s="67">
        <v>6</v>
      </c>
      <c r="B84" s="25" t="s">
        <v>103</v>
      </c>
      <c r="C84" s="68">
        <v>22</v>
      </c>
      <c r="D84" s="68">
        <v>9</v>
      </c>
      <c r="E84" s="68">
        <f t="shared" si="6"/>
        <v>31</v>
      </c>
      <c r="F84" s="71" t="s">
        <v>73</v>
      </c>
    </row>
    <row r="85" spans="1:6" s="60" customFormat="1" ht="13.5" customHeight="1">
      <c r="A85" s="21"/>
      <c r="B85" s="35" t="s">
        <v>65</v>
      </c>
      <c r="C85" s="66">
        <f>C80+C84</f>
        <v>42</v>
      </c>
      <c r="D85" s="66">
        <f>D80+D84</f>
        <v>14</v>
      </c>
      <c r="E85" s="66">
        <f t="shared" si="6"/>
        <v>56</v>
      </c>
      <c r="F85" s="59"/>
    </row>
    <row r="86" spans="1:6" s="60" customFormat="1" ht="13.5" customHeight="1">
      <c r="A86" s="21"/>
      <c r="B86" s="35" t="s">
        <v>66</v>
      </c>
      <c r="C86" s="66">
        <f>C83+C85</f>
        <v>118</v>
      </c>
      <c r="D86" s="66">
        <f>D83+D85</f>
        <v>96</v>
      </c>
      <c r="E86" s="66">
        <f t="shared" si="6"/>
        <v>214</v>
      </c>
      <c r="F86" s="59"/>
    </row>
    <row r="87" spans="1:6" s="60" customFormat="1" ht="13.5" customHeight="1">
      <c r="A87" s="86">
        <v>7</v>
      </c>
      <c r="B87" s="25" t="s">
        <v>109</v>
      </c>
      <c r="C87" s="68">
        <v>11</v>
      </c>
      <c r="D87" s="68">
        <v>0</v>
      </c>
      <c r="E87" s="68">
        <f t="shared" si="6"/>
        <v>11</v>
      </c>
      <c r="F87" s="85" t="s">
        <v>77</v>
      </c>
    </row>
    <row r="88" spans="1:6" s="60" customFormat="1" ht="13.5" customHeight="1">
      <c r="A88" s="87"/>
      <c r="B88" s="25" t="s">
        <v>110</v>
      </c>
      <c r="C88" s="68">
        <v>4</v>
      </c>
      <c r="D88" s="68">
        <v>8</v>
      </c>
      <c r="E88" s="68">
        <f>SUM(C88:D88)</f>
        <v>12</v>
      </c>
      <c r="F88" s="84"/>
    </row>
    <row r="89" spans="1:6" s="60" customFormat="1" ht="13.5" customHeight="1">
      <c r="A89" s="86">
        <v>8</v>
      </c>
      <c r="B89" s="25" t="s">
        <v>111</v>
      </c>
      <c r="C89" s="68">
        <v>9</v>
      </c>
      <c r="D89" s="68">
        <v>7</v>
      </c>
      <c r="E89" s="68">
        <f t="shared" si="6"/>
        <v>16</v>
      </c>
      <c r="F89" s="83" t="s">
        <v>113</v>
      </c>
    </row>
    <row r="90" spans="1:6" s="60" customFormat="1" ht="13.5" customHeight="1">
      <c r="A90" s="87"/>
      <c r="B90" s="25" t="s">
        <v>112</v>
      </c>
      <c r="C90" s="68">
        <v>9</v>
      </c>
      <c r="D90" s="68">
        <v>14</v>
      </c>
      <c r="E90" s="68">
        <f t="shared" si="6"/>
        <v>23</v>
      </c>
      <c r="F90" s="84"/>
    </row>
    <row r="91" spans="1:6" s="60" customFormat="1" ht="13.5" customHeight="1">
      <c r="A91" s="86">
        <v>9</v>
      </c>
      <c r="B91" s="25" t="s">
        <v>104</v>
      </c>
      <c r="C91" s="68">
        <v>13</v>
      </c>
      <c r="D91" s="68">
        <v>14</v>
      </c>
      <c r="E91" s="68">
        <f t="shared" si="6"/>
        <v>27</v>
      </c>
      <c r="F91" s="83" t="s">
        <v>114</v>
      </c>
    </row>
    <row r="92" spans="1:6" s="60" customFormat="1" ht="13.5" customHeight="1">
      <c r="A92" s="87"/>
      <c r="B92" s="25" t="s">
        <v>105</v>
      </c>
      <c r="C92" s="68">
        <v>1</v>
      </c>
      <c r="D92" s="68">
        <v>14</v>
      </c>
      <c r="E92" s="68">
        <f t="shared" si="6"/>
        <v>15</v>
      </c>
      <c r="F92" s="84"/>
    </row>
    <row r="93" spans="1:6" s="60" customFormat="1" ht="13.5" customHeight="1">
      <c r="A93" s="21" t="s">
        <v>75</v>
      </c>
      <c r="B93" s="35" t="s">
        <v>106</v>
      </c>
      <c r="C93" s="66">
        <f>SUM(C86:C92)</f>
        <v>165</v>
      </c>
      <c r="D93" s="66">
        <f>SUM(D86:D92)</f>
        <v>153</v>
      </c>
      <c r="E93" s="66">
        <f t="shared" si="6"/>
        <v>318</v>
      </c>
      <c r="F93" s="37" t="s">
        <v>129</v>
      </c>
    </row>
    <row r="94" spans="1:6" s="60" customFormat="1" ht="13.5" customHeight="1">
      <c r="A94" s="67">
        <v>10</v>
      </c>
      <c r="B94" s="25" t="s">
        <v>107</v>
      </c>
      <c r="C94" s="68">
        <v>6</v>
      </c>
      <c r="D94" s="68">
        <v>5</v>
      </c>
      <c r="E94" s="68">
        <f t="shared" si="6"/>
        <v>11</v>
      </c>
      <c r="F94" s="70" t="s">
        <v>128</v>
      </c>
    </row>
    <row r="95" spans="1:6" s="60" customFormat="1" ht="13.5" customHeight="1">
      <c r="A95" s="67">
        <v>11</v>
      </c>
      <c r="B95" s="25" t="s">
        <v>108</v>
      </c>
      <c r="C95" s="68">
        <v>10</v>
      </c>
      <c r="D95" s="68">
        <v>12</v>
      </c>
      <c r="E95" s="68">
        <f t="shared" si="6"/>
        <v>22</v>
      </c>
      <c r="F95" s="70" t="s">
        <v>130</v>
      </c>
    </row>
    <row r="96" spans="1:6" s="60" customFormat="1" ht="13.5" customHeight="1">
      <c r="A96" s="61" t="s">
        <v>76</v>
      </c>
      <c r="B96" s="62" t="s">
        <v>68</v>
      </c>
      <c r="C96" s="63">
        <f>SUM(C93:C95)</f>
        <v>181</v>
      </c>
      <c r="D96" s="63">
        <f>SUM(D93:D95)</f>
        <v>170</v>
      </c>
      <c r="E96" s="63">
        <f t="shared" si="6"/>
        <v>351</v>
      </c>
      <c r="F96" s="64"/>
    </row>
    <row r="97" spans="1:6" s="42" customFormat="1" ht="13.5" customHeight="1">
      <c r="A97" s="38" t="s">
        <v>118</v>
      </c>
      <c r="B97" s="49" t="s">
        <v>47</v>
      </c>
      <c r="C97" s="50">
        <f>C58+C96+C76</f>
        <v>504</v>
      </c>
      <c r="D97" s="50">
        <f>D58+D96+D76</f>
        <v>553</v>
      </c>
      <c r="E97" s="52">
        <f>SUM(C97:D97)</f>
        <v>1057</v>
      </c>
      <c r="F97" s="51"/>
    </row>
    <row r="98" spans="1:6" ht="13.5" customHeight="1" thickBot="1">
      <c r="A98" s="53" t="s">
        <v>119</v>
      </c>
      <c r="B98" s="54" t="s">
        <v>48</v>
      </c>
      <c r="C98" s="55">
        <f>C18+C47+C97</f>
        <v>1250</v>
      </c>
      <c r="D98" s="55">
        <f>D18+D47+D97</f>
        <v>1163</v>
      </c>
      <c r="E98" s="55">
        <f>E97+E47+E18</f>
        <v>2413</v>
      </c>
      <c r="F98" s="56"/>
    </row>
    <row r="99" spans="1:6" s="1" customFormat="1" ht="14.25" thickTop="1">
      <c r="A99" s="6"/>
      <c r="B99" s="6"/>
      <c r="C99" s="6"/>
      <c r="D99" s="6"/>
      <c r="E99" s="57"/>
      <c r="F99" s="58"/>
    </row>
    <row r="100" ht="13.5" customHeight="1"/>
    <row r="103" ht="13.5">
      <c r="F103" s="58" t="s">
        <v>60</v>
      </c>
    </row>
  </sheetData>
  <sheetProtection/>
  <mergeCells count="14">
    <mergeCell ref="F91:F92"/>
    <mergeCell ref="A87:A88"/>
    <mergeCell ref="A89:A90"/>
    <mergeCell ref="A80:A81"/>
    <mergeCell ref="A91:A92"/>
    <mergeCell ref="A69:A70"/>
    <mergeCell ref="F69:F70"/>
    <mergeCell ref="A1:F1"/>
    <mergeCell ref="A2:F2"/>
    <mergeCell ref="A61:A62"/>
    <mergeCell ref="F80:F81"/>
    <mergeCell ref="F87:F88"/>
    <mergeCell ref="F89:F90"/>
    <mergeCell ref="F61:F62"/>
  </mergeCells>
  <printOptions horizontalCentered="1"/>
  <pageMargins left="0.2362204724409449" right="0.2362204724409449" top="0.31496062992125984" bottom="0.1968503937007874" header="0.15748031496062992" footer="0.15748031496062992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Sandra</cp:lastModifiedBy>
  <cp:lastPrinted>2019-11-13T01:02:02Z</cp:lastPrinted>
  <dcterms:created xsi:type="dcterms:W3CDTF">2014-09-01T05:39:35Z</dcterms:created>
  <dcterms:modified xsi:type="dcterms:W3CDTF">2019-11-13T01:06:37Z</dcterms:modified>
  <cp:category/>
  <cp:version/>
  <cp:contentType/>
  <cp:contentStatus/>
</cp:coreProperties>
</file>