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6" windowWidth="10152" windowHeight="8568" tabRatio="745" activeTab="3"/>
  </bookViews>
  <sheets>
    <sheet name="說明" sheetId="1" r:id="rId1"/>
    <sheet name="國一" sheetId="2" r:id="rId2"/>
    <sheet name="國二" sheetId="3" r:id="rId3"/>
    <sheet name="國三" sheetId="4" r:id="rId4"/>
    <sheet name="第一次段考" sheetId="5" r:id="rId5"/>
    <sheet name="第二次段考" sheetId="6" r:id="rId6"/>
    <sheet name="期末考成績" sheetId="7" r:id="rId7"/>
    <sheet name="總學期成績" sheetId="8" r:id="rId8"/>
  </sheets>
  <definedNames>
    <definedName name="_xlnm.Print_Area" localSheetId="1">'國一'!$Z$1:$AH$42</definedName>
    <definedName name="_xlnm.Print_Area" localSheetId="2">'國二'!$Z$1:$AH$45</definedName>
    <definedName name="第二次段考成績">#REF!</definedName>
    <definedName name="期中考1" localSheetId="5">'第二次段考'!#REF!</definedName>
    <definedName name="期中考1" localSheetId="6">'期末考成績'!#REF!</definedName>
    <definedName name="期中考1" localSheetId="7">'總學期成績'!#REF!</definedName>
    <definedName name="期中考1">'第一次段考'!#REF!</definedName>
    <definedName name="期中考2" localSheetId="5">'第二次段考'!#REF!</definedName>
    <definedName name="期中考2" localSheetId="6">'期末考成績'!#REF!</definedName>
    <definedName name="期中考2" localSheetId="7">'總學期成績'!#REF!</definedName>
    <definedName name="期中考2">'第一次段考'!#REF!</definedName>
    <definedName name="期中考成績" localSheetId="5">'第二次段考'!$W$4:$W$48</definedName>
    <definedName name="期中考成績" localSheetId="6">'期末考成績'!$W$4:$W$48</definedName>
    <definedName name="期中考成績" localSheetId="7">'總學期成績'!$J$6:$J$50</definedName>
    <definedName name="期中考成績">'第一次段考'!$W$4:$W$48</definedName>
    <definedName name="期末考" localSheetId="5">'第二次段考'!#REF!</definedName>
    <definedName name="期末考" localSheetId="6">'期末考成績'!#REF!</definedName>
    <definedName name="期末考" localSheetId="7">'總學期成績'!#REF!</definedName>
    <definedName name="期末考">'第一次段考'!#REF!</definedName>
    <definedName name="期末考成績" localSheetId="7">'總學期成績'!$J$6:$J$50</definedName>
    <definedName name="期末考成績">#REF!</definedName>
    <definedName name="學期成績" localSheetId="5">'第二次段考'!#REF!</definedName>
    <definedName name="學期成績" localSheetId="6">'期末考成績'!#REF!</definedName>
    <definedName name="學期成績" localSheetId="7">'總學期成績'!#REF!</definedName>
    <definedName name="學期成績">'第一次段考'!#REF!</definedName>
  </definedNames>
  <calcPr fullCalcOnLoad="1"/>
</workbook>
</file>

<file path=xl/sharedStrings.xml><?xml version="1.0" encoding="utf-8"?>
<sst xmlns="http://schemas.openxmlformats.org/spreadsheetml/2006/main" count="2974" uniqueCount="1948">
  <si>
    <t>座號</t>
  </si>
  <si>
    <t>學號</t>
  </si>
  <si>
    <t>姓名</t>
  </si>
  <si>
    <t>第一次段考</t>
  </si>
  <si>
    <t>平時</t>
  </si>
  <si>
    <t>段考</t>
  </si>
  <si>
    <t>加權</t>
  </si>
  <si>
    <t>期末考</t>
  </si>
  <si>
    <t>學期總成績</t>
  </si>
  <si>
    <t>第二次段考</t>
  </si>
  <si>
    <t>座
號</t>
  </si>
  <si>
    <t>學號</t>
  </si>
  <si>
    <t>姓名</t>
  </si>
  <si>
    <t>平時考</t>
  </si>
  <si>
    <t>作業成績</t>
  </si>
  <si>
    <t>學生
自評</t>
  </si>
  <si>
    <t>總平時成績</t>
  </si>
  <si>
    <t>平均</t>
  </si>
  <si>
    <t>成績</t>
  </si>
  <si>
    <t>名次</t>
  </si>
  <si>
    <t>私立淡江高中國中部學期成績計分單</t>
  </si>
  <si>
    <t>第一次段考</t>
  </si>
  <si>
    <t>班級：</t>
  </si>
  <si>
    <t>科目：</t>
  </si>
  <si>
    <t>期末考</t>
  </si>
  <si>
    <t>第二次段考</t>
  </si>
  <si>
    <t>班級：</t>
  </si>
  <si>
    <t>任課老師：</t>
  </si>
  <si>
    <t>任教班級：</t>
  </si>
  <si>
    <t>任教科目：</t>
  </si>
  <si>
    <t>任教老師：</t>
  </si>
  <si>
    <t>一、請各任課老師將各班名條座號、學號、姓名複製後將游標移至第一次段考頁面
　　儲存格上，按滑鼠右鍵「選擇性貼上」－＞選擇「值」</t>
  </si>
  <si>
    <t>國中部段考成績計分單說明</t>
  </si>
  <si>
    <t xml:space="preserve">二、第一次段考頁面將班級、學號、姓名貼上後，第二次段考、期末考、學期成績頁
    面的班級、學號、姓名皆會自動取得                </t>
  </si>
  <si>
    <t>四、請在下列黑框中輸入班級、任教科目、任課老師，
    所有頁面班級、任教科目、老師資料皆會自動取得</t>
  </si>
  <si>
    <t>學號</t>
  </si>
  <si>
    <t>姓名</t>
  </si>
  <si>
    <t>五、取消保護密碼：工具-&gt;保護-&gt;取消保護工作表(密碼：1234)</t>
  </si>
  <si>
    <t>陳姵璇</t>
  </si>
  <si>
    <t>老師簽名：</t>
  </si>
  <si>
    <t>三、製作完後，請每個班級另存檔案。並於學期結束前，列印一段、二段、三段及總學期成績等四張計分單，並在總學期成績表上簽名繳回國中教務。</t>
  </si>
  <si>
    <t>課堂表現</t>
  </si>
  <si>
    <t>上課態度</t>
  </si>
  <si>
    <t>筆記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</si>
  <si>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</si>
  <si>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</si>
  <si>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</si>
  <si>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</si>
  <si>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</si>
  <si>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</si>
  <si>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</si>
  <si>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</si>
  <si>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</si>
  <si>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</si>
  <si>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</si>
  <si>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</si>
  <si>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</si>
  <si>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</si>
  <si>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</si>
  <si>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</si>
  <si>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</si>
  <si>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</si>
  <si>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</si>
  <si>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</si>
  <si>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</si>
  <si>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</si>
  <si>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</si>
  <si>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</si>
  <si>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</si>
  <si>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</si>
  <si>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</si>
  <si>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</si>
  <si>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</si>
  <si>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</si>
  <si>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</si>
  <si>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</si>
  <si>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</si>
  <si>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</si>
  <si>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</si>
  <si>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</si>
  <si>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</si>
  <si>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</si>
  <si>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</si>
  <si>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</si>
  <si>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蔡佳妤</t>
  </si>
  <si>
    <t>41</t>
  </si>
  <si>
    <t>42</t>
  </si>
  <si>
    <t>43</t>
  </si>
  <si>
    <t>44</t>
  </si>
  <si>
    <t>45</t>
  </si>
  <si>
    <t>加權</t>
  </si>
  <si>
    <t>46</t>
  </si>
  <si>
    <t>555157</t>
  </si>
  <si>
    <t>艾威朋</t>
  </si>
  <si>
    <t>555160</t>
  </si>
  <si>
    <t>周詩浩</t>
  </si>
  <si>
    <t>555161</t>
  </si>
  <si>
    <t>周煒鈞</t>
  </si>
  <si>
    <t>555162</t>
  </si>
  <si>
    <t>侯柏羽</t>
  </si>
  <si>
    <t>555163</t>
  </si>
  <si>
    <t>胡育誠</t>
  </si>
  <si>
    <t>555164</t>
  </si>
  <si>
    <t>張光恩</t>
  </si>
  <si>
    <t>555165</t>
  </si>
  <si>
    <t>張佑軒</t>
  </si>
  <si>
    <t>555166</t>
  </si>
  <si>
    <t>張鈞富</t>
  </si>
  <si>
    <t>555167</t>
  </si>
  <si>
    <t>陳昊璘</t>
  </si>
  <si>
    <t>555168</t>
  </si>
  <si>
    <t>陳杰均</t>
  </si>
  <si>
    <t>555169</t>
  </si>
  <si>
    <t>陳宥任</t>
  </si>
  <si>
    <t>555171</t>
  </si>
  <si>
    <t>黃柏宇</t>
  </si>
  <si>
    <t>555172</t>
  </si>
  <si>
    <t>555173</t>
  </si>
  <si>
    <t>劉冠宗</t>
  </si>
  <si>
    <t>陳柏諺</t>
  </si>
  <si>
    <t>555174</t>
  </si>
  <si>
    <t>鄧立詠</t>
  </si>
  <si>
    <t>555175</t>
  </si>
  <si>
    <t>盧威嶧</t>
  </si>
  <si>
    <t>555176</t>
  </si>
  <si>
    <t>謝俊岳</t>
  </si>
  <si>
    <t>555177</t>
  </si>
  <si>
    <t>蘇子原</t>
  </si>
  <si>
    <t>550127</t>
  </si>
  <si>
    <t>吳睿芸</t>
  </si>
  <si>
    <t>550128</t>
  </si>
  <si>
    <t>杜家驊</t>
  </si>
  <si>
    <t>550129</t>
  </si>
  <si>
    <t>張博婷</t>
  </si>
  <si>
    <t>550131</t>
  </si>
  <si>
    <t>陳妮均</t>
  </si>
  <si>
    <t>550132</t>
  </si>
  <si>
    <t>陳宣亦</t>
  </si>
  <si>
    <t>550133</t>
  </si>
  <si>
    <t>550134</t>
  </si>
  <si>
    <t>陳鈺君</t>
  </si>
  <si>
    <t>550138</t>
  </si>
  <si>
    <t>黃微</t>
  </si>
  <si>
    <t>550139</t>
  </si>
  <si>
    <t>楊依心</t>
  </si>
  <si>
    <t>550140</t>
  </si>
  <si>
    <t>葉蔓儒</t>
  </si>
  <si>
    <t>550141</t>
  </si>
  <si>
    <t>550142</t>
  </si>
  <si>
    <t>蕭喻文</t>
  </si>
  <si>
    <t>550143</t>
  </si>
  <si>
    <t>蕭榆儒</t>
  </si>
  <si>
    <t>550144</t>
  </si>
  <si>
    <t>謝昀芷</t>
  </si>
  <si>
    <t>導師：周雅馨老師</t>
  </si>
  <si>
    <t>導師：黃懷恩老師</t>
  </si>
  <si>
    <t>導師：黃慶仁老師</t>
  </si>
  <si>
    <t>導師：張愷羚老師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</si>
  <si>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</si>
  <si>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</si>
  <si>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</si>
  <si>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</si>
  <si>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</si>
  <si>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</si>
  <si>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導師：鄒敦琳老師</t>
  </si>
  <si>
    <t>導師：李雅苓老師</t>
  </si>
  <si>
    <t>導師：許博凱老師</t>
  </si>
  <si>
    <t>導師：陳炯堯老師</t>
  </si>
  <si>
    <t>導師：曹芷芸老師</t>
  </si>
  <si>
    <t>655001</t>
  </si>
  <si>
    <t>王亨哲</t>
  </si>
  <si>
    <t>655053</t>
  </si>
  <si>
    <t>王麒維</t>
  </si>
  <si>
    <t>655078</t>
  </si>
  <si>
    <t>江以撒</t>
  </si>
  <si>
    <t>655104</t>
  </si>
  <si>
    <t>甘御辰</t>
  </si>
  <si>
    <t>655130</t>
  </si>
  <si>
    <t>施睿軒</t>
  </si>
  <si>
    <t>655147</t>
  </si>
  <si>
    <t>朱柏瑞</t>
  </si>
  <si>
    <t>655002</t>
  </si>
  <si>
    <t>呂緯孺</t>
  </si>
  <si>
    <t>655028</t>
  </si>
  <si>
    <t>江品昇</t>
  </si>
  <si>
    <t>655054</t>
  </si>
  <si>
    <t>石靖杬</t>
  </si>
  <si>
    <t>655079</t>
  </si>
  <si>
    <t>江秉謙</t>
  </si>
  <si>
    <t>655105</t>
  </si>
  <si>
    <t>白昇恩</t>
  </si>
  <si>
    <t>655131</t>
  </si>
  <si>
    <t>范庭綸</t>
  </si>
  <si>
    <t>655148</t>
  </si>
  <si>
    <t>林冠瑋</t>
  </si>
  <si>
    <t>655003</t>
  </si>
  <si>
    <t>李家維</t>
  </si>
  <si>
    <t>655029</t>
  </si>
  <si>
    <t>江苡豪</t>
  </si>
  <si>
    <t>655080</t>
  </si>
  <si>
    <t>阮翊豪</t>
  </si>
  <si>
    <t>655106</t>
  </si>
  <si>
    <t>江定羽</t>
  </si>
  <si>
    <t>655132</t>
  </si>
  <si>
    <t>張申儒</t>
  </si>
  <si>
    <t>655149</t>
  </si>
  <si>
    <t>胡立璿</t>
  </si>
  <si>
    <t>655004</t>
  </si>
  <si>
    <t>汪思豪</t>
  </si>
  <si>
    <t>655030</t>
  </si>
  <si>
    <t>吳紘銓</t>
  </si>
  <si>
    <t>655056</t>
  </si>
  <si>
    <t>江俊毅</t>
  </si>
  <si>
    <t>655081</t>
  </si>
  <si>
    <t>林律頡</t>
  </si>
  <si>
    <t>655107</t>
  </si>
  <si>
    <t>何東昇</t>
  </si>
  <si>
    <t>655133</t>
  </si>
  <si>
    <t>張博凱</t>
  </si>
  <si>
    <t>655150</t>
  </si>
  <si>
    <t>袁翊軒</t>
  </si>
  <si>
    <t>655005</t>
  </si>
  <si>
    <t>655031</t>
  </si>
  <si>
    <t>呂學宇</t>
  </si>
  <si>
    <t>655057</t>
  </si>
  <si>
    <t>何曜丞</t>
  </si>
  <si>
    <t>655082</t>
  </si>
  <si>
    <t>林暉恩</t>
  </si>
  <si>
    <t>655108</t>
  </si>
  <si>
    <t>吳睿堂</t>
  </si>
  <si>
    <t>655134</t>
  </si>
  <si>
    <t>張瀚榛</t>
  </si>
  <si>
    <t>655151</t>
  </si>
  <si>
    <t>張詠翔</t>
  </si>
  <si>
    <t>655006</t>
  </si>
  <si>
    <t>虎弘基</t>
  </si>
  <si>
    <t>655032</t>
  </si>
  <si>
    <t>卓恒毅</t>
  </si>
  <si>
    <t>655058</t>
  </si>
  <si>
    <t>李承洋</t>
  </si>
  <si>
    <t>655083</t>
  </si>
  <si>
    <t>邱衣華</t>
  </si>
  <si>
    <t>655109</t>
  </si>
  <si>
    <t>呂孫儀</t>
  </si>
  <si>
    <t>655135</t>
  </si>
  <si>
    <t>陳亭伍</t>
  </si>
  <si>
    <t>655152</t>
  </si>
  <si>
    <t>郭家佑</t>
  </si>
  <si>
    <t>655007</t>
  </si>
  <si>
    <t>邱亦宏</t>
  </si>
  <si>
    <t>655033</t>
  </si>
  <si>
    <t>周奇勳</t>
  </si>
  <si>
    <t>655059</t>
  </si>
  <si>
    <t>沈柏旭</t>
  </si>
  <si>
    <t>655084</t>
  </si>
  <si>
    <t>洪翌翔</t>
  </si>
  <si>
    <t>655110</t>
  </si>
  <si>
    <t>李旻樺</t>
  </si>
  <si>
    <t>655136</t>
  </si>
  <si>
    <t>陳宣佑</t>
  </si>
  <si>
    <t>655153</t>
  </si>
  <si>
    <t>陳俊威</t>
  </si>
  <si>
    <t>655008</t>
  </si>
  <si>
    <t>洪鄭成</t>
  </si>
  <si>
    <t>655034</t>
  </si>
  <si>
    <t>655060</t>
  </si>
  <si>
    <t>林俊吾</t>
  </si>
  <si>
    <t>655085</t>
  </si>
  <si>
    <t>胡菘麟</t>
  </si>
  <si>
    <t>655111</t>
  </si>
  <si>
    <t>林佑恩</t>
  </si>
  <si>
    <t>655137</t>
  </si>
  <si>
    <t>彭韋翰</t>
  </si>
  <si>
    <t>655154</t>
  </si>
  <si>
    <t>陳奕廷</t>
  </si>
  <si>
    <t>655009</t>
  </si>
  <si>
    <t>徐碩廷</t>
  </si>
  <si>
    <t>655035</t>
  </si>
  <si>
    <t>林子勛</t>
  </si>
  <si>
    <t>655061</t>
  </si>
  <si>
    <t>邱迦勒</t>
  </si>
  <si>
    <t>655112</t>
  </si>
  <si>
    <t>林邦硯</t>
  </si>
  <si>
    <t>655138</t>
  </si>
  <si>
    <t>黃文甫</t>
  </si>
  <si>
    <t>655155</t>
  </si>
  <si>
    <t>陳書安</t>
  </si>
  <si>
    <t>655010</t>
  </si>
  <si>
    <t>高子翔</t>
  </si>
  <si>
    <t>655036</t>
  </si>
  <si>
    <t>唐浩軒</t>
  </si>
  <si>
    <t>655062</t>
  </si>
  <si>
    <t>洪翌盛</t>
  </si>
  <si>
    <t>655087</t>
  </si>
  <si>
    <t>高立凱</t>
  </si>
  <si>
    <t>655113</t>
  </si>
  <si>
    <t>徐寬</t>
  </si>
  <si>
    <t>655139</t>
  </si>
  <si>
    <t>黃詣凱</t>
  </si>
  <si>
    <t>655156</t>
  </si>
  <si>
    <t>陳耀淂</t>
  </si>
  <si>
    <t>655011</t>
  </si>
  <si>
    <t>高崇恩</t>
  </si>
  <si>
    <t>655063</t>
  </si>
  <si>
    <t>高瑀皓</t>
  </si>
  <si>
    <t>655114</t>
  </si>
  <si>
    <t>張翃瑋</t>
  </si>
  <si>
    <t>655140</t>
  </si>
  <si>
    <t>劉子堯</t>
  </si>
  <si>
    <t>655157</t>
  </si>
  <si>
    <t>游舜紘</t>
  </si>
  <si>
    <t>655012</t>
  </si>
  <si>
    <t>張庭愷</t>
  </si>
  <si>
    <t>655038</t>
  </si>
  <si>
    <t>高宇謙</t>
  </si>
  <si>
    <t>655064</t>
  </si>
  <si>
    <t>張祐維</t>
  </si>
  <si>
    <t>655089</t>
  </si>
  <si>
    <t>張銘瑋</t>
  </si>
  <si>
    <t>655115</t>
  </si>
  <si>
    <t>張皓勛</t>
  </si>
  <si>
    <t>655141</t>
  </si>
  <si>
    <t>劉昱廷</t>
  </si>
  <si>
    <t>655013</t>
  </si>
  <si>
    <t>張竣傑</t>
  </si>
  <si>
    <t>655039</t>
  </si>
  <si>
    <t>康丞漢</t>
  </si>
  <si>
    <t>655065</t>
  </si>
  <si>
    <t>許庭睿</t>
  </si>
  <si>
    <t>655090</t>
  </si>
  <si>
    <t>連奕勳</t>
  </si>
  <si>
    <t>655116</t>
  </si>
  <si>
    <t>莊子揚</t>
  </si>
  <si>
    <t>655142</t>
  </si>
  <si>
    <t>鄭仁祥</t>
  </si>
  <si>
    <t>655159</t>
  </si>
  <si>
    <t>廖威盛</t>
  </si>
  <si>
    <t>655014</t>
  </si>
  <si>
    <t>莊力丞</t>
  </si>
  <si>
    <t>655040</t>
  </si>
  <si>
    <t>郭睿濬</t>
  </si>
  <si>
    <t>655066</t>
  </si>
  <si>
    <t>郭宥辰</t>
  </si>
  <si>
    <t>655091</t>
  </si>
  <si>
    <t>郭承彥</t>
  </si>
  <si>
    <t>655117</t>
  </si>
  <si>
    <t>莊侑達</t>
  </si>
  <si>
    <t>655143</t>
  </si>
  <si>
    <t>鄭育安</t>
  </si>
  <si>
    <t>655161</t>
  </si>
  <si>
    <t>劉丞凡</t>
  </si>
  <si>
    <t>655041</t>
  </si>
  <si>
    <t>655067</t>
  </si>
  <si>
    <t>陳品竣</t>
  </si>
  <si>
    <t>655092</t>
  </si>
  <si>
    <t>陳士捷</t>
  </si>
  <si>
    <t>655118</t>
  </si>
  <si>
    <t>許祐庭</t>
  </si>
  <si>
    <t>655162</t>
  </si>
  <si>
    <t>潘均晏</t>
  </si>
  <si>
    <t>劉祐劼</t>
  </si>
  <si>
    <t>655016</t>
  </si>
  <si>
    <t>郭宸聿</t>
  </si>
  <si>
    <t>655042</t>
  </si>
  <si>
    <t>陳梓翔</t>
  </si>
  <si>
    <t>655068</t>
  </si>
  <si>
    <t>陳威誌</t>
  </si>
  <si>
    <t>655093</t>
  </si>
  <si>
    <t>陳昱衡</t>
  </si>
  <si>
    <t>655119</t>
  </si>
  <si>
    <t>許詰祥</t>
  </si>
  <si>
    <t>655163</t>
  </si>
  <si>
    <t>盧智一</t>
  </si>
  <si>
    <t>655017</t>
  </si>
  <si>
    <t>陳彥丞</t>
  </si>
  <si>
    <t>655043</t>
  </si>
  <si>
    <t>傅紹軒</t>
  </si>
  <si>
    <t>655069</t>
  </si>
  <si>
    <t>楊世旻</t>
  </si>
  <si>
    <t>655094</t>
  </si>
  <si>
    <t>陳翾亦</t>
  </si>
  <si>
    <t>655120</t>
  </si>
  <si>
    <t>郭丞哲</t>
  </si>
  <si>
    <t>655164</t>
  </si>
  <si>
    <t>羅峰岳</t>
  </si>
  <si>
    <t>655018</t>
  </si>
  <si>
    <t>陳淳羿</t>
  </si>
  <si>
    <t>655044</t>
  </si>
  <si>
    <t>曾紹唐</t>
  </si>
  <si>
    <t>655070</t>
  </si>
  <si>
    <t>黃翊豈</t>
  </si>
  <si>
    <t>655095</t>
  </si>
  <si>
    <t>陳譽文</t>
  </si>
  <si>
    <t>655121</t>
  </si>
  <si>
    <t>郭鎮權</t>
  </si>
  <si>
    <t>650078</t>
  </si>
  <si>
    <t>杜侑耘</t>
  </si>
  <si>
    <t>655165</t>
  </si>
  <si>
    <t>羅凱瑞</t>
  </si>
  <si>
    <t>655019</t>
  </si>
  <si>
    <t>曾亦辰</t>
  </si>
  <si>
    <t>655045</t>
  </si>
  <si>
    <t>曾翊閎</t>
  </si>
  <si>
    <t>655096</t>
  </si>
  <si>
    <t>陸克維</t>
  </si>
  <si>
    <t>650079</t>
  </si>
  <si>
    <t>林子宇</t>
  </si>
  <si>
    <t>650095</t>
  </si>
  <si>
    <t>朱宜珍</t>
  </si>
  <si>
    <t>655020</t>
  </si>
  <si>
    <t>隋秉坤</t>
  </si>
  <si>
    <t>655046</t>
  </si>
  <si>
    <t>楊承勳</t>
  </si>
  <si>
    <t>655097</t>
  </si>
  <si>
    <t>雲瀚鋒</t>
  </si>
  <si>
    <t>655123</t>
  </si>
  <si>
    <t>黃鉦諺</t>
  </si>
  <si>
    <t>650080</t>
  </si>
  <si>
    <t>林罄諭</t>
  </si>
  <si>
    <t>650096</t>
  </si>
  <si>
    <t>江宛臻</t>
  </si>
  <si>
    <t>655021</t>
  </si>
  <si>
    <t>黃岳振</t>
  </si>
  <si>
    <t>655047</t>
  </si>
  <si>
    <t>楊俊羿</t>
  </si>
  <si>
    <t>655073</t>
  </si>
  <si>
    <t>楊博智</t>
  </si>
  <si>
    <t>655098</t>
  </si>
  <si>
    <t>楊明峰</t>
  </si>
  <si>
    <t>650081</t>
  </si>
  <si>
    <t>韋宜詞</t>
  </si>
  <si>
    <t>650097</t>
  </si>
  <si>
    <t>吳侑容</t>
  </si>
  <si>
    <t>650113</t>
  </si>
  <si>
    <t>王薇晴</t>
  </si>
  <si>
    <t>655022</t>
  </si>
  <si>
    <t>葉祐丞</t>
  </si>
  <si>
    <t>655048</t>
  </si>
  <si>
    <t>葉宗叡</t>
  </si>
  <si>
    <t>655074</t>
  </si>
  <si>
    <t>蔡文譯</t>
  </si>
  <si>
    <t>655099</t>
  </si>
  <si>
    <t>楊詠翔</t>
  </si>
  <si>
    <t>655125</t>
  </si>
  <si>
    <t>蔡博威</t>
  </si>
  <si>
    <t>650082</t>
  </si>
  <si>
    <t>詹婷崴</t>
  </si>
  <si>
    <t>650098</t>
  </si>
  <si>
    <t>呂子瑩</t>
  </si>
  <si>
    <t>655049</t>
  </si>
  <si>
    <t>趙均祐</t>
  </si>
  <si>
    <t>655075</t>
  </si>
  <si>
    <t>蔡承霖</t>
  </si>
  <si>
    <t>655126</t>
  </si>
  <si>
    <t>盧柏孝</t>
  </si>
  <si>
    <t>650083</t>
  </si>
  <si>
    <t>劉映汝</t>
  </si>
  <si>
    <t>650099</t>
  </si>
  <si>
    <t>李雨潔</t>
  </si>
  <si>
    <t>655050</t>
  </si>
  <si>
    <t>潘睦龍</t>
  </si>
  <si>
    <t>655127</t>
  </si>
  <si>
    <t>戴丞澤</t>
  </si>
  <si>
    <t>650084</t>
  </si>
  <si>
    <t>劉香儀</t>
  </si>
  <si>
    <t>650100</t>
  </si>
  <si>
    <t>李樂緹</t>
  </si>
  <si>
    <t>655025</t>
  </si>
  <si>
    <t>鄧承洋</t>
  </si>
  <si>
    <t>655051</t>
  </si>
  <si>
    <t>蔡宗佑</t>
  </si>
  <si>
    <t>655077</t>
  </si>
  <si>
    <t>謝境承</t>
  </si>
  <si>
    <t>655102</t>
  </si>
  <si>
    <t>闕均諺</t>
  </si>
  <si>
    <t>655128</t>
  </si>
  <si>
    <t>謝秉軒</t>
  </si>
  <si>
    <t>650085</t>
  </si>
  <si>
    <t>蔡齊恩</t>
  </si>
  <si>
    <t>650101</t>
  </si>
  <si>
    <t>袁融</t>
  </si>
  <si>
    <t>655026</t>
  </si>
  <si>
    <t>藍振祐</t>
  </si>
  <si>
    <t>655052</t>
  </si>
  <si>
    <t>蘇冠豪</t>
  </si>
  <si>
    <t>650031</t>
  </si>
  <si>
    <t>李昀芮</t>
  </si>
  <si>
    <t>650046</t>
  </si>
  <si>
    <t>李佳真</t>
  </si>
  <si>
    <t>655129</t>
  </si>
  <si>
    <t>簡唯任</t>
  </si>
  <si>
    <t>650086</t>
  </si>
  <si>
    <t>鄭芫芫</t>
  </si>
  <si>
    <t>650102</t>
  </si>
  <si>
    <t>張啙琹</t>
  </si>
  <si>
    <t>650001</t>
  </si>
  <si>
    <t>伍珮綺</t>
  </si>
  <si>
    <t>650016</t>
  </si>
  <si>
    <t>李玉蘭</t>
  </si>
  <si>
    <t>650032</t>
  </si>
  <si>
    <t>李恩芯</t>
  </si>
  <si>
    <t>650047</t>
  </si>
  <si>
    <t>沈岷蓁</t>
  </si>
  <si>
    <t>650061</t>
  </si>
  <si>
    <t>林芮瑜</t>
  </si>
  <si>
    <t>650087</t>
  </si>
  <si>
    <t>謝季廷</t>
  </si>
  <si>
    <t>650103</t>
  </si>
  <si>
    <t>曹宇恩</t>
  </si>
  <si>
    <t>650002</t>
  </si>
  <si>
    <t>呂慶盈</t>
  </si>
  <si>
    <t>650017</t>
  </si>
  <si>
    <t>李玟潔</t>
  </si>
  <si>
    <t>650033</t>
  </si>
  <si>
    <t>林以婕</t>
  </si>
  <si>
    <t>650048</t>
  </si>
  <si>
    <t>650062</t>
  </si>
  <si>
    <t>金采頤</t>
  </si>
  <si>
    <t>650088</t>
  </si>
  <si>
    <t>顏庭溱</t>
  </si>
  <si>
    <t>650104</t>
  </si>
  <si>
    <t>梁慶紅</t>
  </si>
  <si>
    <t>650003</t>
  </si>
  <si>
    <t>李妍儀</t>
  </si>
  <si>
    <t>650018</t>
  </si>
  <si>
    <t>李恩語</t>
  </si>
  <si>
    <t>650034</t>
  </si>
  <si>
    <t>洪逸馨</t>
  </si>
  <si>
    <t>650049</t>
  </si>
  <si>
    <t>洪菀妤</t>
  </si>
  <si>
    <t>650063</t>
  </si>
  <si>
    <t>張聿翎</t>
  </si>
  <si>
    <t>655145</t>
  </si>
  <si>
    <t>石哲浩</t>
  </si>
  <si>
    <t>650105</t>
  </si>
  <si>
    <t>陳軒瑩</t>
  </si>
  <si>
    <t>650004</t>
  </si>
  <si>
    <t>李宜蓁</t>
  </si>
  <si>
    <t>650019</t>
  </si>
  <si>
    <t>阮翊瑄</t>
  </si>
  <si>
    <t>650035</t>
  </si>
  <si>
    <t>唐可馨</t>
  </si>
  <si>
    <t>650050</t>
  </si>
  <si>
    <t>高于涵</t>
  </si>
  <si>
    <t>650064</t>
  </si>
  <si>
    <t>張宜盈</t>
  </si>
  <si>
    <t>655146</t>
  </si>
  <si>
    <t>黃鼎博</t>
  </si>
  <si>
    <t>650106</t>
  </si>
  <si>
    <t>陳顗亘</t>
  </si>
  <si>
    <t>650020</t>
  </si>
  <si>
    <t>林佑臻</t>
  </si>
  <si>
    <t>650036</t>
  </si>
  <si>
    <t>梁瑞心</t>
  </si>
  <si>
    <t>650051</t>
  </si>
  <si>
    <t>高羽彤</t>
  </si>
  <si>
    <t>650065</t>
  </si>
  <si>
    <t>張倚婕</t>
  </si>
  <si>
    <t>650089</t>
  </si>
  <si>
    <t>林坊羽</t>
  </si>
  <si>
    <t>650107</t>
  </si>
  <si>
    <t>黃昱瑄</t>
  </si>
  <si>
    <t>650006</t>
  </si>
  <si>
    <t>周芮綺</t>
  </si>
  <si>
    <t>650021</t>
  </si>
  <si>
    <t>林晶巧</t>
  </si>
  <si>
    <t>650037</t>
  </si>
  <si>
    <t>陳禹彤</t>
  </si>
  <si>
    <t>650052</t>
  </si>
  <si>
    <t>張以亭</t>
  </si>
  <si>
    <t>650090</t>
  </si>
  <si>
    <t>周忻語</t>
  </si>
  <si>
    <t>650108</t>
  </si>
  <si>
    <t>650007</t>
  </si>
  <si>
    <t>林芊妤</t>
  </si>
  <si>
    <t>650022</t>
  </si>
  <si>
    <t>洪羽貞</t>
  </si>
  <si>
    <t>650053</t>
  </si>
  <si>
    <t>張采妮</t>
  </si>
  <si>
    <t>650067</t>
  </si>
  <si>
    <t>陳以路</t>
  </si>
  <si>
    <t>650091</t>
  </si>
  <si>
    <t>范得容</t>
  </si>
  <si>
    <t>650109</t>
  </si>
  <si>
    <t>葉芮彤</t>
  </si>
  <si>
    <t>650008</t>
  </si>
  <si>
    <t>林岱蓉</t>
  </si>
  <si>
    <t>650023</t>
  </si>
  <si>
    <t>陳言禎</t>
  </si>
  <si>
    <t>650039</t>
  </si>
  <si>
    <t>黃宇婕</t>
  </si>
  <si>
    <t>650054</t>
  </si>
  <si>
    <t>莊謹韓</t>
  </si>
  <si>
    <t>650068</t>
  </si>
  <si>
    <t>陳巧馨</t>
  </si>
  <si>
    <t>650092</t>
  </si>
  <si>
    <t>650110</t>
  </si>
  <si>
    <t>羅晨恩</t>
  </si>
  <si>
    <t>650009</t>
  </si>
  <si>
    <t>孫玉馨</t>
  </si>
  <si>
    <t>650040</t>
  </si>
  <si>
    <t>黃湘婷</t>
  </si>
  <si>
    <t>650055</t>
  </si>
  <si>
    <t>連婉妤</t>
  </si>
  <si>
    <t>650069</t>
  </si>
  <si>
    <t>陳彥臻</t>
  </si>
  <si>
    <t>650093</t>
  </si>
  <si>
    <t>廖庭瑤</t>
  </si>
  <si>
    <t>650010</t>
  </si>
  <si>
    <t>梁郁婕</t>
  </si>
  <si>
    <t>650025</t>
  </si>
  <si>
    <t>陳婕妤</t>
  </si>
  <si>
    <t>650041</t>
  </si>
  <si>
    <t>楊佑婷</t>
  </si>
  <si>
    <t>650056</t>
  </si>
  <si>
    <t>陳乙瑄</t>
  </si>
  <si>
    <t>650094</t>
  </si>
  <si>
    <t>鮑起華</t>
  </si>
  <si>
    <t>650011</t>
  </si>
  <si>
    <t>連又儀</t>
  </si>
  <si>
    <t>650026</t>
  </si>
  <si>
    <t>湯凱琳</t>
  </si>
  <si>
    <t>650042</t>
  </si>
  <si>
    <t>蔡昕妤</t>
  </si>
  <si>
    <t>650057</t>
  </si>
  <si>
    <t>楊郁苹</t>
  </si>
  <si>
    <t>650071</t>
  </si>
  <si>
    <t>楊心妤</t>
  </si>
  <si>
    <t>650012</t>
  </si>
  <si>
    <t>陳怡甹</t>
  </si>
  <si>
    <t>650027</t>
  </si>
  <si>
    <t>黃雅琪</t>
  </si>
  <si>
    <t>650043</t>
  </si>
  <si>
    <t>鄭亦晴</t>
  </si>
  <si>
    <t>650058</t>
  </si>
  <si>
    <t>楊毓瑄</t>
  </si>
  <si>
    <t>650013</t>
  </si>
  <si>
    <t>陳思羽</t>
  </si>
  <si>
    <t>650028</t>
  </si>
  <si>
    <t>蔡昕諾</t>
  </si>
  <si>
    <t>650044</t>
  </si>
  <si>
    <t>賴佩圻</t>
  </si>
  <si>
    <t>650014</t>
  </si>
  <si>
    <t>陳語孜</t>
  </si>
  <si>
    <t>650029</t>
  </si>
  <si>
    <t>謝志芳</t>
  </si>
  <si>
    <t>650045</t>
  </si>
  <si>
    <t>謝昕穎</t>
  </si>
  <si>
    <t>650060</t>
  </si>
  <si>
    <t>謝仁萱</t>
  </si>
  <si>
    <t>650074</t>
  </si>
  <si>
    <t>650030</t>
  </si>
  <si>
    <t>謝佳芸</t>
  </si>
  <si>
    <t>650075</t>
  </si>
  <si>
    <t>謝宜潔</t>
  </si>
  <si>
    <t>655160</t>
  </si>
  <si>
    <t>陳沛宇</t>
  </si>
  <si>
    <t>楊景舜</t>
  </si>
  <si>
    <t>劉馨榆</t>
  </si>
  <si>
    <t>550151</t>
  </si>
  <si>
    <t>陳慶岭</t>
  </si>
  <si>
    <t>755001</t>
  </si>
  <si>
    <t>吳杰勳</t>
  </si>
  <si>
    <t>755022</t>
  </si>
  <si>
    <t>吳宇城</t>
  </si>
  <si>
    <t>755043</t>
  </si>
  <si>
    <t>王昱升</t>
  </si>
  <si>
    <t>755064</t>
  </si>
  <si>
    <t>王楷文</t>
  </si>
  <si>
    <t>755085</t>
  </si>
  <si>
    <t>呂奕賢</t>
  </si>
  <si>
    <t>755106</t>
  </si>
  <si>
    <t>毛柏樂</t>
  </si>
  <si>
    <t>755117</t>
  </si>
  <si>
    <t>王以成</t>
  </si>
  <si>
    <t>755139</t>
  </si>
  <si>
    <t>王昱承</t>
  </si>
  <si>
    <t>755002</t>
  </si>
  <si>
    <t>李心凱</t>
  </si>
  <si>
    <t>755023</t>
  </si>
  <si>
    <t>呂承翰</t>
  </si>
  <si>
    <t>755044</t>
  </si>
  <si>
    <t>江彥翰</t>
  </si>
  <si>
    <t>755065</t>
  </si>
  <si>
    <t>吳柏陞</t>
  </si>
  <si>
    <t>755086</t>
  </si>
  <si>
    <t>李崇碩</t>
  </si>
  <si>
    <t>755107</t>
  </si>
  <si>
    <t>王昱程</t>
  </si>
  <si>
    <t>755118</t>
  </si>
  <si>
    <t>王悦靖</t>
  </si>
  <si>
    <t>755140</t>
  </si>
  <si>
    <t>王裕翔</t>
  </si>
  <si>
    <t>755003</t>
  </si>
  <si>
    <t>李仲崴</t>
  </si>
  <si>
    <t>755024</t>
  </si>
  <si>
    <t>李承翰</t>
  </si>
  <si>
    <t>755045</t>
  </si>
  <si>
    <t>江政遠</t>
  </si>
  <si>
    <t>755066</t>
  </si>
  <si>
    <t>吳晏瑋</t>
  </si>
  <si>
    <t>755087</t>
  </si>
  <si>
    <t>杜奕勳</t>
  </si>
  <si>
    <t>755108</t>
  </si>
  <si>
    <t>柯祈恩</t>
  </si>
  <si>
    <t>755119</t>
  </si>
  <si>
    <t>余定喆</t>
  </si>
  <si>
    <t>755141</t>
  </si>
  <si>
    <t>呂元盛</t>
  </si>
  <si>
    <t>755004</t>
  </si>
  <si>
    <t>李翊銘</t>
  </si>
  <si>
    <t>755025</t>
  </si>
  <si>
    <t>李昌奕</t>
  </si>
  <si>
    <t>755046</t>
  </si>
  <si>
    <t>何尹祺</t>
  </si>
  <si>
    <t>755067</t>
  </si>
  <si>
    <t>李柏叡</t>
  </si>
  <si>
    <t>755088</t>
  </si>
  <si>
    <t>周宜鋐</t>
  </si>
  <si>
    <t>755109</t>
  </si>
  <si>
    <t>莊以路</t>
  </si>
  <si>
    <t>755120</t>
  </si>
  <si>
    <t>吳昌育</t>
  </si>
  <si>
    <t>755142</t>
  </si>
  <si>
    <t>李沅桓</t>
  </si>
  <si>
    <t>755005</t>
  </si>
  <si>
    <t>周祥</t>
  </si>
  <si>
    <t>755026</t>
  </si>
  <si>
    <t>林志騰</t>
  </si>
  <si>
    <t>755047</t>
  </si>
  <si>
    <t>何劼熹</t>
  </si>
  <si>
    <t>755068</t>
  </si>
  <si>
    <t>杜駿朋</t>
  </si>
  <si>
    <t>755089</t>
  </si>
  <si>
    <t>林憲宏</t>
  </si>
  <si>
    <t>755110</t>
  </si>
  <si>
    <t>許睿心</t>
  </si>
  <si>
    <t>755121</t>
  </si>
  <si>
    <t>吳祥廷</t>
  </si>
  <si>
    <t>755143</t>
  </si>
  <si>
    <t>李晟愷</t>
  </si>
  <si>
    <t>755006</t>
  </si>
  <si>
    <t>林千翔</t>
  </si>
  <si>
    <t>755027</t>
  </si>
  <si>
    <t>林韋廷</t>
  </si>
  <si>
    <t>755048</t>
  </si>
  <si>
    <t>卓宥辰</t>
  </si>
  <si>
    <t>755069</t>
  </si>
  <si>
    <t>林劭芫</t>
  </si>
  <si>
    <t>755090</t>
  </si>
  <si>
    <t>徐振軒</t>
  </si>
  <si>
    <t>755111</t>
  </si>
  <si>
    <t>陳言夏</t>
  </si>
  <si>
    <t>755122</t>
  </si>
  <si>
    <t>周琮瀚</t>
  </si>
  <si>
    <t>755144</t>
  </si>
  <si>
    <t>沈峻平</t>
  </si>
  <si>
    <t>755007</t>
  </si>
  <si>
    <t>姜信安</t>
  </si>
  <si>
    <t>755028</t>
  </si>
  <si>
    <t>林楷宜</t>
  </si>
  <si>
    <t>755049</t>
  </si>
  <si>
    <t>周昊民</t>
  </si>
  <si>
    <t>755070</t>
  </si>
  <si>
    <t>洪睿萬</t>
  </si>
  <si>
    <t>755091</t>
  </si>
  <si>
    <t>徐朗恩</t>
  </si>
  <si>
    <t>755112</t>
  </si>
  <si>
    <t>陳宥騰</t>
  </si>
  <si>
    <t>755123</t>
  </si>
  <si>
    <t>林子恩</t>
  </si>
  <si>
    <t>755145</t>
  </si>
  <si>
    <t>林柏宇</t>
  </si>
  <si>
    <t>755008</t>
  </si>
  <si>
    <t>宮仕恩</t>
  </si>
  <si>
    <t>755029</t>
  </si>
  <si>
    <t>邱韻宸</t>
  </si>
  <si>
    <t>755050</t>
  </si>
  <si>
    <t>洪誠浩</t>
  </si>
  <si>
    <t>755071</t>
  </si>
  <si>
    <t>張畯惪</t>
  </si>
  <si>
    <t>755092</t>
  </si>
  <si>
    <t>張修平</t>
  </si>
  <si>
    <t>755113</t>
  </si>
  <si>
    <t>黃極</t>
  </si>
  <si>
    <t>755124</t>
  </si>
  <si>
    <t>林暐峰</t>
  </si>
  <si>
    <t>755146</t>
  </si>
  <si>
    <t>翁全甫</t>
  </si>
  <si>
    <t>755009</t>
  </si>
  <si>
    <t>徐達多</t>
  </si>
  <si>
    <t>755030</t>
  </si>
  <si>
    <t>高碩亨</t>
  </si>
  <si>
    <t>755051</t>
  </si>
  <si>
    <t>唐為禮</t>
  </si>
  <si>
    <t>755072</t>
  </si>
  <si>
    <t>梁睿騰</t>
  </si>
  <si>
    <t>755093</t>
  </si>
  <si>
    <t>張家齊</t>
  </si>
  <si>
    <t>750102</t>
  </si>
  <si>
    <t>邱筠勻</t>
  </si>
  <si>
    <t>755125</t>
  </si>
  <si>
    <t>施宜中</t>
  </si>
  <si>
    <t>755147</t>
  </si>
  <si>
    <t>張俊騰</t>
  </si>
  <si>
    <t>755031</t>
  </si>
  <si>
    <t>張禾祈</t>
  </si>
  <si>
    <t>755052</t>
  </si>
  <si>
    <t>康哲睿</t>
  </si>
  <si>
    <t>755073</t>
  </si>
  <si>
    <t>許立璿</t>
  </si>
  <si>
    <t>755094</t>
  </si>
  <si>
    <t>郭于銘</t>
  </si>
  <si>
    <t>750103</t>
  </si>
  <si>
    <t>段旭紅</t>
  </si>
  <si>
    <t>755126</t>
  </si>
  <si>
    <t>洪聖鑌</t>
  </si>
  <si>
    <t>755148</t>
  </si>
  <si>
    <t>張翊</t>
  </si>
  <si>
    <t>755011</t>
  </si>
  <si>
    <t>高睿均</t>
  </si>
  <si>
    <t>755032</t>
  </si>
  <si>
    <t>梁榮邑</t>
  </si>
  <si>
    <t>755053</t>
  </si>
  <si>
    <t>張均年</t>
  </si>
  <si>
    <t>755074</t>
  </si>
  <si>
    <t>許緣增</t>
  </si>
  <si>
    <t>755095</t>
  </si>
  <si>
    <t>陳瑞堂</t>
  </si>
  <si>
    <t>750104</t>
  </si>
  <si>
    <t>梁慶紫</t>
  </si>
  <si>
    <t>755127</t>
  </si>
  <si>
    <t>孫于恩</t>
  </si>
  <si>
    <t>755149</t>
  </si>
  <si>
    <t>張瑋城</t>
  </si>
  <si>
    <t>755012</t>
  </si>
  <si>
    <t>康宸御</t>
  </si>
  <si>
    <t>755033</t>
  </si>
  <si>
    <t>連有畬</t>
  </si>
  <si>
    <t>755054</t>
  </si>
  <si>
    <t>張庭成</t>
  </si>
  <si>
    <t>755075</t>
  </si>
  <si>
    <t>陳庚熠</t>
  </si>
  <si>
    <t>755096</t>
  </si>
  <si>
    <t>曾仕豪</t>
  </si>
  <si>
    <t>750105</t>
  </si>
  <si>
    <t>莊芯愉</t>
  </si>
  <si>
    <t>755128</t>
  </si>
  <si>
    <t>許宸睿</t>
  </si>
  <si>
    <t>755013</t>
  </si>
  <si>
    <t>莊文興</t>
  </si>
  <si>
    <t>755034</t>
  </si>
  <si>
    <t>陳析漢</t>
  </si>
  <si>
    <t>755055</t>
  </si>
  <si>
    <t>張瑀倫</t>
  </si>
  <si>
    <t>755076</t>
  </si>
  <si>
    <t>陳奕璋</t>
  </si>
  <si>
    <t>黃柏陽</t>
  </si>
  <si>
    <t>750106</t>
  </si>
  <si>
    <t>許涴妤</t>
  </si>
  <si>
    <t>755129</t>
  </si>
  <si>
    <t>陳昊韋</t>
  </si>
  <si>
    <t>755151</t>
  </si>
  <si>
    <t>郭畇齊</t>
  </si>
  <si>
    <t>755014</t>
  </si>
  <si>
    <t>許甯傑</t>
  </si>
  <si>
    <t>755035</t>
  </si>
  <si>
    <t>陳冠豪</t>
  </si>
  <si>
    <t>755056</t>
  </si>
  <si>
    <t>許元亨</t>
  </si>
  <si>
    <t>755078</t>
  </si>
  <si>
    <t>陳昶昀</t>
  </si>
  <si>
    <t>755098</t>
  </si>
  <si>
    <t>黃義承</t>
  </si>
  <si>
    <t>750107</t>
  </si>
  <si>
    <t>陳于甯</t>
  </si>
  <si>
    <t>755130</t>
  </si>
  <si>
    <t>陳禹安</t>
  </si>
  <si>
    <t>755152</t>
  </si>
  <si>
    <t>陳威誠</t>
  </si>
  <si>
    <t>755015</t>
  </si>
  <si>
    <t>連俊宇</t>
  </si>
  <si>
    <t>755036</t>
  </si>
  <si>
    <t>傅郁惟</t>
  </si>
  <si>
    <t>755057</t>
  </si>
  <si>
    <t>許嘉紘</t>
  </si>
  <si>
    <t>755079</t>
  </si>
  <si>
    <t>陳達毅</t>
  </si>
  <si>
    <t>755099</t>
  </si>
  <si>
    <t>蔡毅勳</t>
  </si>
  <si>
    <t>750108</t>
  </si>
  <si>
    <t>黃田瑾</t>
  </si>
  <si>
    <t>755131</t>
  </si>
  <si>
    <t>陳恩聖</t>
  </si>
  <si>
    <t>755153</t>
  </si>
  <si>
    <t>黃佳旭</t>
  </si>
  <si>
    <t>755016</t>
  </si>
  <si>
    <t>陳奕維</t>
  </si>
  <si>
    <t>755058</t>
  </si>
  <si>
    <t>陳紀綸</t>
  </si>
  <si>
    <t>755080</t>
  </si>
  <si>
    <t>黃柏叡</t>
  </si>
  <si>
    <t>755100</t>
  </si>
  <si>
    <t>鄭弘敏</t>
  </si>
  <si>
    <t>755114</t>
  </si>
  <si>
    <t>青山騰</t>
  </si>
  <si>
    <t>755154</t>
  </si>
  <si>
    <t>黃鉦智</t>
  </si>
  <si>
    <t>755017</t>
  </si>
  <si>
    <t>黃彥植</t>
  </si>
  <si>
    <t>755038</t>
  </si>
  <si>
    <t>葉育銨</t>
  </si>
  <si>
    <t>755059</t>
  </si>
  <si>
    <t>黃育緯</t>
  </si>
  <si>
    <t>755081</t>
  </si>
  <si>
    <t>賴廷恩</t>
  </si>
  <si>
    <t>755101</t>
  </si>
  <si>
    <t>閻思維</t>
  </si>
  <si>
    <t>755115</t>
  </si>
  <si>
    <t>陳柏翰</t>
  </si>
  <si>
    <t>755155</t>
  </si>
  <si>
    <t>楊謹瑞</t>
  </si>
  <si>
    <t>755018</t>
  </si>
  <si>
    <t>黃毓軒</t>
  </si>
  <si>
    <t>755060</t>
  </si>
  <si>
    <t>黃楷崴</t>
  </si>
  <si>
    <t>755082</t>
  </si>
  <si>
    <t>謝岦宸</t>
  </si>
  <si>
    <t>755102</t>
  </si>
  <si>
    <t>簡宥宸</t>
  </si>
  <si>
    <t>755116</t>
  </si>
  <si>
    <t>董擎文</t>
  </si>
  <si>
    <t>755134</t>
  </si>
  <si>
    <t>黃俊凱</t>
  </si>
  <si>
    <t>755156</t>
  </si>
  <si>
    <t>鄭人豪</t>
  </si>
  <si>
    <t>755019</t>
  </si>
  <si>
    <t>劉秉豐</t>
  </si>
  <si>
    <t>755040</t>
  </si>
  <si>
    <t>劉彥廷</t>
  </si>
  <si>
    <t>755061</t>
  </si>
  <si>
    <t>755083</t>
  </si>
  <si>
    <t>謝書桓</t>
  </si>
  <si>
    <t>755103</t>
  </si>
  <si>
    <t>羅皓謙</t>
  </si>
  <si>
    <t>750109</t>
  </si>
  <si>
    <t>余安</t>
  </si>
  <si>
    <t>755135</t>
  </si>
  <si>
    <t>楊宏駿</t>
  </si>
  <si>
    <t>755157</t>
  </si>
  <si>
    <t>蕭丞鈞</t>
  </si>
  <si>
    <t>755020</t>
  </si>
  <si>
    <t>鄭凱嶸</t>
  </si>
  <si>
    <t>755041</t>
  </si>
  <si>
    <t>劉櫂瑋</t>
  </si>
  <si>
    <t>755062</t>
  </si>
  <si>
    <t>蔡承翰</t>
  </si>
  <si>
    <t>755104</t>
  </si>
  <si>
    <t>羅閎脩</t>
  </si>
  <si>
    <t>750110</t>
  </si>
  <si>
    <t>林依慈</t>
  </si>
  <si>
    <t>755136</t>
  </si>
  <si>
    <t>楊依行</t>
  </si>
  <si>
    <t>755158</t>
  </si>
  <si>
    <t>謝勛</t>
  </si>
  <si>
    <t>755021</t>
  </si>
  <si>
    <t>謝宗翰</t>
  </si>
  <si>
    <t>755042</t>
  </si>
  <si>
    <t>謝濬瞳</t>
  </si>
  <si>
    <t>755063</t>
  </si>
  <si>
    <t>鄭仁安</t>
  </si>
  <si>
    <t>750062</t>
  </si>
  <si>
    <t>石郁涵</t>
  </si>
  <si>
    <t>755105</t>
  </si>
  <si>
    <t>嚴柏諺</t>
  </si>
  <si>
    <t>750111</t>
  </si>
  <si>
    <t>洪若晴</t>
  </si>
  <si>
    <t>755137</t>
  </si>
  <si>
    <t>楊泓毅</t>
  </si>
  <si>
    <t>755159</t>
  </si>
  <si>
    <t>馮偉哲</t>
  </si>
  <si>
    <t>750001</t>
  </si>
  <si>
    <t>李芷柔</t>
  </si>
  <si>
    <t>750022</t>
  </si>
  <si>
    <t>王薇熏</t>
  </si>
  <si>
    <t>750042</t>
  </si>
  <si>
    <t>何侑芸</t>
  </si>
  <si>
    <t>750063</t>
  </si>
  <si>
    <t>吳育彤</t>
  </si>
  <si>
    <t>750082</t>
  </si>
  <si>
    <t>王詩穎</t>
  </si>
  <si>
    <t>750112</t>
  </si>
  <si>
    <t>廖佳樂</t>
  </si>
  <si>
    <t>755138</t>
  </si>
  <si>
    <t>鄧立詮</t>
  </si>
  <si>
    <t>750134</t>
  </si>
  <si>
    <t>丁于涵</t>
  </si>
  <si>
    <t>750002</t>
  </si>
  <si>
    <t>李庭瑀</t>
  </si>
  <si>
    <t>750023</t>
  </si>
  <si>
    <t>何尹慈</t>
  </si>
  <si>
    <t>750043</t>
  </si>
  <si>
    <t>吳怡潔</t>
  </si>
  <si>
    <t>750064</t>
  </si>
  <si>
    <t>吳婕瑀</t>
  </si>
  <si>
    <t>750083</t>
  </si>
  <si>
    <t>王鈺菁</t>
  </si>
  <si>
    <t>750113</t>
  </si>
  <si>
    <t>羅朕璦</t>
  </si>
  <si>
    <t>750118</t>
  </si>
  <si>
    <t>余婷婷</t>
  </si>
  <si>
    <t>750135</t>
  </si>
  <si>
    <t>白翊璇</t>
  </si>
  <si>
    <t>750003</t>
  </si>
  <si>
    <t>來靚葳</t>
  </si>
  <si>
    <t>750024</t>
  </si>
  <si>
    <t>余昕玲</t>
  </si>
  <si>
    <t>750044</t>
  </si>
  <si>
    <t>吳翊慈</t>
  </si>
  <si>
    <t>750065</t>
  </si>
  <si>
    <t>李宜珍</t>
  </si>
  <si>
    <t>750084</t>
  </si>
  <si>
    <t>江念庭</t>
  </si>
  <si>
    <t>750114</t>
  </si>
  <si>
    <t>張亦含</t>
  </si>
  <si>
    <t>750119</t>
  </si>
  <si>
    <t>吳宇恩</t>
  </si>
  <si>
    <t>750136</t>
  </si>
  <si>
    <t>李其芸</t>
  </si>
  <si>
    <t>750004</t>
  </si>
  <si>
    <t>徐巧庭</t>
  </si>
  <si>
    <t>750025</t>
  </si>
  <si>
    <t>吳芷庭</t>
  </si>
  <si>
    <t>750045</t>
  </si>
  <si>
    <t>宋慧妍</t>
  </si>
  <si>
    <t>750066</t>
  </si>
  <si>
    <t>李欣嬡</t>
  </si>
  <si>
    <t>750085</t>
  </si>
  <si>
    <t>李欣庭</t>
  </si>
  <si>
    <t>750115</t>
  </si>
  <si>
    <t>張嬣</t>
  </si>
  <si>
    <t>750120</t>
  </si>
  <si>
    <t>吳采瑩</t>
  </si>
  <si>
    <t>750137</t>
  </si>
  <si>
    <t>周以盼</t>
  </si>
  <si>
    <t>750005</t>
  </si>
  <si>
    <t>高敏慈</t>
  </si>
  <si>
    <t>750026</t>
  </si>
  <si>
    <t>李亞菲</t>
  </si>
  <si>
    <t>750046</t>
  </si>
  <si>
    <t>林采靚</t>
  </si>
  <si>
    <t>750067</t>
  </si>
  <si>
    <t>李翊暄</t>
  </si>
  <si>
    <t>750086</t>
  </si>
  <si>
    <t>李冠儀</t>
  </si>
  <si>
    <t>750116</t>
  </si>
  <si>
    <t>郭珈妤</t>
  </si>
  <si>
    <t>750121</t>
  </si>
  <si>
    <t>張思睿</t>
  </si>
  <si>
    <t>750138</t>
  </si>
  <si>
    <t>林采緹</t>
  </si>
  <si>
    <t>750006</t>
  </si>
  <si>
    <t>高瑜婕</t>
  </si>
  <si>
    <t>750027</t>
  </si>
  <si>
    <t>李佩俞</t>
  </si>
  <si>
    <t>750068</t>
  </si>
  <si>
    <t>邱安緹</t>
  </si>
  <si>
    <t>750087</t>
  </si>
  <si>
    <t>汪宜妗</t>
  </si>
  <si>
    <t>750117</t>
  </si>
  <si>
    <t>陳佳宜</t>
  </si>
  <si>
    <t>750122</t>
  </si>
  <si>
    <t>許靖瑜</t>
  </si>
  <si>
    <t>750007</t>
  </si>
  <si>
    <t>張主兒</t>
  </si>
  <si>
    <t>750028</t>
  </si>
  <si>
    <t>李芸銨</t>
  </si>
  <si>
    <t>750048</t>
  </si>
  <si>
    <t>邱垂沛</t>
  </si>
  <si>
    <t>750069</t>
  </si>
  <si>
    <t>徐旻鈺</t>
  </si>
  <si>
    <t>750155</t>
  </si>
  <si>
    <t>王姿璇</t>
  </si>
  <si>
    <t>750123</t>
  </si>
  <si>
    <t>陳冠妤</t>
  </si>
  <si>
    <t>750008</t>
  </si>
  <si>
    <t>張嘉妤</t>
  </si>
  <si>
    <t>750049</t>
  </si>
  <si>
    <t>750070</t>
  </si>
  <si>
    <t>高珮珊</t>
  </si>
  <si>
    <t>750089</t>
  </si>
  <si>
    <t>林亭均</t>
  </si>
  <si>
    <t>750124</t>
  </si>
  <si>
    <t>陳思宇</t>
  </si>
  <si>
    <t>750141</t>
  </si>
  <si>
    <t>侯昀萱</t>
  </si>
  <si>
    <t>750009</t>
  </si>
  <si>
    <t>張馨尹</t>
  </si>
  <si>
    <t>750030</t>
  </si>
  <si>
    <t>周婕葶</t>
  </si>
  <si>
    <t>750050</t>
  </si>
  <si>
    <t>柯宇慈</t>
  </si>
  <si>
    <t>750071</t>
  </si>
  <si>
    <t>張愉均</t>
  </si>
  <si>
    <t>750090</t>
  </si>
  <si>
    <t>林思瑜</t>
  </si>
  <si>
    <t>750125</t>
  </si>
  <si>
    <t>黃羽柔</t>
  </si>
  <si>
    <t>750142</t>
  </si>
  <si>
    <t>陳芊靜</t>
  </si>
  <si>
    <t>750010</t>
  </si>
  <si>
    <t>莊蕙綸</t>
  </si>
  <si>
    <t>750031</t>
  </si>
  <si>
    <t>邱垂玥</t>
  </si>
  <si>
    <t>750051</t>
  </si>
  <si>
    <t>洪于涵</t>
  </si>
  <si>
    <t>750072</t>
  </si>
  <si>
    <t>許甯琁</t>
  </si>
  <si>
    <t>750091</t>
  </si>
  <si>
    <t>莊帛蓁</t>
  </si>
  <si>
    <t>750126</t>
  </si>
  <si>
    <t>黃伶宇</t>
  </si>
  <si>
    <t>750143</t>
  </si>
  <si>
    <t>陳彥安</t>
  </si>
  <si>
    <t>750011</t>
  </si>
  <si>
    <t>陳芷瑜</t>
  </si>
  <si>
    <t>750032</t>
  </si>
  <si>
    <t>祝子鈞</t>
  </si>
  <si>
    <t>750052</t>
  </si>
  <si>
    <t>翁瑀婕</t>
  </si>
  <si>
    <t>750073</t>
  </si>
  <si>
    <t>許彣媐</t>
  </si>
  <si>
    <t>750092</t>
  </si>
  <si>
    <t>郭菲霏</t>
  </si>
  <si>
    <t>750127</t>
  </si>
  <si>
    <t>黃姵嘉</t>
  </si>
  <si>
    <t>750152</t>
  </si>
  <si>
    <t>陳柏妤</t>
  </si>
  <si>
    <t>750012</t>
  </si>
  <si>
    <t>黃子庭</t>
  </si>
  <si>
    <t>750033</t>
  </si>
  <si>
    <t>張舒涵</t>
  </si>
  <si>
    <t>750053</t>
  </si>
  <si>
    <t>張廷娜</t>
  </si>
  <si>
    <t>750074</t>
  </si>
  <si>
    <t>陳芫</t>
  </si>
  <si>
    <t>750093</t>
  </si>
  <si>
    <t>陳昱晴</t>
  </si>
  <si>
    <t>750128</t>
  </si>
  <si>
    <t>黃箴愛</t>
  </si>
  <si>
    <t>750145</t>
  </si>
  <si>
    <t>曾巧筠</t>
  </si>
  <si>
    <t>750013</t>
  </si>
  <si>
    <t>黃欣宇</t>
  </si>
  <si>
    <t>750034</t>
  </si>
  <si>
    <t>陳品妤</t>
  </si>
  <si>
    <t>750054</t>
  </si>
  <si>
    <t>張芯縈</t>
  </si>
  <si>
    <t>750075</t>
  </si>
  <si>
    <t>陳宣綺</t>
  </si>
  <si>
    <t>750094</t>
  </si>
  <si>
    <t>陳量哲</t>
  </si>
  <si>
    <t>750129</t>
  </si>
  <si>
    <t>趙瑩頴</t>
  </si>
  <si>
    <t>750146</t>
  </si>
  <si>
    <t>黃于曦</t>
  </si>
  <si>
    <t>750014</t>
  </si>
  <si>
    <t>楊心慈</t>
  </si>
  <si>
    <t>750035</t>
  </si>
  <si>
    <t>曾羽糅</t>
  </si>
  <si>
    <t>750055</t>
  </si>
  <si>
    <t>莊媛媛</t>
  </si>
  <si>
    <t>750076</t>
  </si>
  <si>
    <t>陳詠庭</t>
  </si>
  <si>
    <t>750130</t>
  </si>
  <si>
    <t>蔡子婕</t>
  </si>
  <si>
    <t>750147</t>
  </si>
  <si>
    <t>葉韋廷</t>
  </si>
  <si>
    <t>750015</t>
  </si>
  <si>
    <t>楊詩涵</t>
  </si>
  <si>
    <t>750056</t>
  </si>
  <si>
    <t>陳妤宣</t>
  </si>
  <si>
    <t>750077</t>
  </si>
  <si>
    <t>傅貴</t>
  </si>
  <si>
    <t>750096</t>
  </si>
  <si>
    <t>馮冠婷</t>
  </si>
  <si>
    <t>750131</t>
  </si>
  <si>
    <t>750148</t>
  </si>
  <si>
    <t>劉柏萱</t>
  </si>
  <si>
    <t>750016</t>
  </si>
  <si>
    <t>盧貞甄</t>
  </si>
  <si>
    <t>750037</t>
  </si>
  <si>
    <t>潘苡瑄</t>
  </si>
  <si>
    <t>750057</t>
  </si>
  <si>
    <t>陳姿晴</t>
  </si>
  <si>
    <t>750078</t>
  </si>
  <si>
    <t>曾翊涵</t>
  </si>
  <si>
    <t>750132</t>
  </si>
  <si>
    <t>鄭筠潔</t>
  </si>
  <si>
    <t>750149</t>
  </si>
  <si>
    <t>鄧喬予</t>
  </si>
  <si>
    <t>750038</t>
  </si>
  <si>
    <t>賴靖淳</t>
  </si>
  <si>
    <t>750058</t>
  </si>
  <si>
    <t>蔡妤婕</t>
  </si>
  <si>
    <t>750079</t>
  </si>
  <si>
    <t>葉佳盈</t>
  </si>
  <si>
    <t>750098</t>
  </si>
  <si>
    <t>盧思嫺</t>
  </si>
  <si>
    <t>750133</t>
  </si>
  <si>
    <t>簡芷芸</t>
  </si>
  <si>
    <t>750150</t>
  </si>
  <si>
    <t>簡慈萱</t>
  </si>
  <si>
    <t>750018</t>
  </si>
  <si>
    <t>錢韻年</t>
  </si>
  <si>
    <t>750059</t>
  </si>
  <si>
    <t>盧穎軒</t>
  </si>
  <si>
    <t>750080</t>
  </si>
  <si>
    <t>廖婕誼</t>
  </si>
  <si>
    <t>750099</t>
  </si>
  <si>
    <t>蕭語柔</t>
  </si>
  <si>
    <t>750019</t>
  </si>
  <si>
    <t>謝沁庭</t>
  </si>
  <si>
    <t>750040</t>
  </si>
  <si>
    <t>羅敏瑜</t>
  </si>
  <si>
    <t>750060</t>
  </si>
  <si>
    <t>羅幼恩</t>
  </si>
  <si>
    <t>750081</t>
  </si>
  <si>
    <t>謝舒伃</t>
  </si>
  <si>
    <t>750100</t>
  </si>
  <si>
    <t>謝佩彣</t>
  </si>
  <si>
    <t>750020</t>
  </si>
  <si>
    <t>謝昕庭</t>
  </si>
  <si>
    <t>750041</t>
  </si>
  <si>
    <t>蘇宥瑀</t>
  </si>
  <si>
    <t>750061</t>
  </si>
  <si>
    <t>譚宇絜</t>
  </si>
  <si>
    <t>750153</t>
  </si>
  <si>
    <t>羅菲</t>
  </si>
  <si>
    <t>750101</t>
  </si>
  <si>
    <t>魏英錡</t>
  </si>
  <si>
    <t>750021</t>
  </si>
  <si>
    <t>藍玉珽</t>
  </si>
  <si>
    <t>吳佳芮</t>
  </si>
  <si>
    <t>750154</t>
  </si>
  <si>
    <t>羅穎</t>
  </si>
  <si>
    <t>750156</t>
  </si>
  <si>
    <t>李莘平</t>
  </si>
  <si>
    <t>650136</t>
  </si>
  <si>
    <t>曾湘涵</t>
  </si>
  <si>
    <t>655187</t>
  </si>
  <si>
    <t>趙翊珽</t>
  </si>
  <si>
    <t>650135</t>
  </si>
  <si>
    <t>郭倢伶</t>
  </si>
  <si>
    <t>張主恩</t>
  </si>
  <si>
    <t>650132</t>
  </si>
  <si>
    <t>洪婭芯</t>
  </si>
  <si>
    <t>650130</t>
  </si>
  <si>
    <t>羅少岑</t>
  </si>
  <si>
    <t>655189</t>
  </si>
  <si>
    <t>陳昱愷</t>
  </si>
  <si>
    <t>650129</t>
  </si>
  <si>
    <t>胡揚靜</t>
  </si>
  <si>
    <t>650134</t>
  </si>
  <si>
    <t>陳又熏</t>
  </si>
  <si>
    <t>鄭鈺霖</t>
  </si>
  <si>
    <t>洪得熙</t>
  </si>
  <si>
    <t>655190</t>
  </si>
  <si>
    <t>655192</t>
  </si>
  <si>
    <t>林禹賢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</si>
  <si>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</si>
  <si>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</si>
  <si>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</si>
  <si>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</si>
  <si>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</si>
  <si>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國一義(J1F)</t>
  </si>
  <si>
    <t xml:space="preserve"> 國一和(J1G)</t>
  </si>
  <si>
    <t xml:space="preserve"> 國一平(J1H)</t>
  </si>
  <si>
    <t>座號</t>
  </si>
  <si>
    <t>855001</t>
  </si>
  <si>
    <t>吳博恆</t>
  </si>
  <si>
    <t>855026</t>
  </si>
  <si>
    <t>王羿凱</t>
  </si>
  <si>
    <t>855053</t>
  </si>
  <si>
    <t>王文弘</t>
  </si>
  <si>
    <t>855078</t>
  </si>
  <si>
    <t>尹靖棠</t>
  </si>
  <si>
    <t>855103</t>
  </si>
  <si>
    <t>丁士曦</t>
  </si>
  <si>
    <t>855129</t>
  </si>
  <si>
    <t>朱宥錡</t>
  </si>
  <si>
    <t>855140</t>
  </si>
  <si>
    <t>王志豪</t>
  </si>
  <si>
    <t>855163</t>
  </si>
  <si>
    <t>王浩丞</t>
  </si>
  <si>
    <t>855002</t>
  </si>
  <si>
    <t>李丞浩</t>
  </si>
  <si>
    <t>855027</t>
  </si>
  <si>
    <t>白學承</t>
  </si>
  <si>
    <t>855054</t>
  </si>
  <si>
    <t>江承翰</t>
  </si>
  <si>
    <t>855079</t>
  </si>
  <si>
    <t>王子謙</t>
  </si>
  <si>
    <t>855104</t>
  </si>
  <si>
    <t>安振宇</t>
  </si>
  <si>
    <t>855130</t>
  </si>
  <si>
    <t>吳宥澤</t>
  </si>
  <si>
    <t>855141</t>
  </si>
  <si>
    <t>王胤綸</t>
  </si>
  <si>
    <t>855164</t>
  </si>
  <si>
    <t>石凱鈞</t>
  </si>
  <si>
    <t>855003</t>
  </si>
  <si>
    <t>林立修</t>
  </si>
  <si>
    <t>855028</t>
  </si>
  <si>
    <t>吳曜宇</t>
  </si>
  <si>
    <t>855055</t>
  </si>
  <si>
    <t>何承恩</t>
  </si>
  <si>
    <t>855080</t>
  </si>
  <si>
    <t>855105</t>
  </si>
  <si>
    <t>吳羽亮</t>
  </si>
  <si>
    <t>855131</t>
  </si>
  <si>
    <t>李侑叡</t>
  </si>
  <si>
    <t>855142</t>
  </si>
  <si>
    <t>王惟澤</t>
  </si>
  <si>
    <t>855165</t>
  </si>
  <si>
    <t>何軒漢</t>
  </si>
  <si>
    <t>855004</t>
  </si>
  <si>
    <t>林威楷</t>
  </si>
  <si>
    <t>855029</t>
  </si>
  <si>
    <t>宋鴻樺</t>
  </si>
  <si>
    <t>855056</t>
  </si>
  <si>
    <t>何承澤</t>
  </si>
  <si>
    <t>855081</t>
  </si>
  <si>
    <t>白瀚予</t>
  </si>
  <si>
    <t>855106</t>
  </si>
  <si>
    <t>呂承諺</t>
  </si>
  <si>
    <t>855132</t>
  </si>
  <si>
    <t>張維哲</t>
  </si>
  <si>
    <t>855143</t>
  </si>
  <si>
    <t>何宗益</t>
  </si>
  <si>
    <t>855166</t>
  </si>
  <si>
    <t>吳文皓</t>
  </si>
  <si>
    <t>855005</t>
  </si>
  <si>
    <t>林哲陞</t>
  </si>
  <si>
    <t>855030</t>
  </si>
  <si>
    <t>李厚寬</t>
  </si>
  <si>
    <t>855057</t>
  </si>
  <si>
    <t>汪宏駿</t>
  </si>
  <si>
    <t>855082</t>
  </si>
  <si>
    <t>呂信漢</t>
  </si>
  <si>
    <t>855107</t>
  </si>
  <si>
    <t>呂宥澤</t>
  </si>
  <si>
    <t>855133</t>
  </si>
  <si>
    <t>許哲銨</t>
  </si>
  <si>
    <t>855145</t>
  </si>
  <si>
    <t>李名翔</t>
  </si>
  <si>
    <t>855167</t>
  </si>
  <si>
    <t>吳威達</t>
  </si>
  <si>
    <t>855006</t>
  </si>
  <si>
    <t>林榮洋</t>
  </si>
  <si>
    <t>855031</t>
  </si>
  <si>
    <t>李家誠</t>
  </si>
  <si>
    <t>855058</t>
  </si>
  <si>
    <t>汪諺廷</t>
  </si>
  <si>
    <t>855083</t>
  </si>
  <si>
    <t>李天豪</t>
  </si>
  <si>
    <t>855108</t>
  </si>
  <si>
    <t>周星緯</t>
  </si>
  <si>
    <t>855134</t>
  </si>
  <si>
    <t>黃唯聖</t>
  </si>
  <si>
    <t>855146</t>
  </si>
  <si>
    <t>李泓霖</t>
  </si>
  <si>
    <t>855168</t>
  </si>
  <si>
    <t>李紘笙</t>
  </si>
  <si>
    <t>855007</t>
  </si>
  <si>
    <t>林語聖</t>
  </si>
  <si>
    <t>855032</t>
  </si>
  <si>
    <t>周志安</t>
  </si>
  <si>
    <t>855059</t>
  </si>
  <si>
    <t>胡展翊</t>
  </si>
  <si>
    <t>855084</t>
  </si>
  <si>
    <t>周楷翔</t>
  </si>
  <si>
    <t>855109</t>
  </si>
  <si>
    <t>林旭承</t>
  </si>
  <si>
    <t>855135</t>
  </si>
  <si>
    <t>董哲宇</t>
  </si>
  <si>
    <t>855147</t>
  </si>
  <si>
    <t>李迎愷</t>
  </si>
  <si>
    <t>855169</t>
  </si>
  <si>
    <t>沈敬恩</t>
  </si>
  <si>
    <t>855008</t>
  </si>
  <si>
    <t>洪逸全</t>
  </si>
  <si>
    <t>855033</t>
  </si>
  <si>
    <t>林浩平</t>
  </si>
  <si>
    <t>855060</t>
  </si>
  <si>
    <t>唐偉哲</t>
  </si>
  <si>
    <t>855085</t>
  </si>
  <si>
    <t>林澄洋</t>
  </si>
  <si>
    <t>855110</t>
  </si>
  <si>
    <t>林昀毅</t>
  </si>
  <si>
    <t>855136</t>
  </si>
  <si>
    <t>練冠麟</t>
  </si>
  <si>
    <t>855148</t>
  </si>
  <si>
    <t>李彥廷</t>
  </si>
  <si>
    <t>855170</t>
  </si>
  <si>
    <t>洪傳恩</t>
  </si>
  <si>
    <t>855009</t>
  </si>
  <si>
    <t>高思杰</t>
  </si>
  <si>
    <t>855034</t>
  </si>
  <si>
    <t>邱文淵</t>
  </si>
  <si>
    <t>855061</t>
  </si>
  <si>
    <t>張丞緯</t>
  </si>
  <si>
    <t>855086</t>
  </si>
  <si>
    <t>林學寬</t>
  </si>
  <si>
    <t>855111</t>
  </si>
  <si>
    <t>林彥辰</t>
  </si>
  <si>
    <t>850080</t>
  </si>
  <si>
    <t>張秝菲</t>
  </si>
  <si>
    <t>855149</t>
  </si>
  <si>
    <t>李家旭</t>
  </si>
  <si>
    <t>855171</t>
  </si>
  <si>
    <t>胡嘉修</t>
  </si>
  <si>
    <t>855010</t>
  </si>
  <si>
    <t>張上豪</t>
  </si>
  <si>
    <t>855035</t>
  </si>
  <si>
    <t>邱祈翰</t>
  </si>
  <si>
    <t>855062</t>
  </si>
  <si>
    <t>張育綸</t>
  </si>
  <si>
    <t>855087</t>
  </si>
  <si>
    <t>邱子洋</t>
  </si>
  <si>
    <t>855112</t>
  </si>
  <si>
    <t>林羿丞</t>
  </si>
  <si>
    <t>850081</t>
  </si>
  <si>
    <t>陳宥茵</t>
  </si>
  <si>
    <t>855150</t>
  </si>
  <si>
    <t>林書約</t>
  </si>
  <si>
    <t>855172</t>
  </si>
  <si>
    <t>唐浚峰</t>
  </si>
  <si>
    <t>855011</t>
  </si>
  <si>
    <t>莊傑宇</t>
  </si>
  <si>
    <t>855063</t>
  </si>
  <si>
    <t>張傑綸</t>
  </si>
  <si>
    <t>855088</t>
  </si>
  <si>
    <t>翁千祐</t>
  </si>
  <si>
    <t>855113</t>
  </si>
  <si>
    <t>林嘉允</t>
  </si>
  <si>
    <t>850082</t>
  </si>
  <si>
    <t>葉子婕</t>
  </si>
  <si>
    <t>855151</t>
  </si>
  <si>
    <t>邱丞擇</t>
  </si>
  <si>
    <t>855173</t>
  </si>
  <si>
    <t>徐胤通</t>
  </si>
  <si>
    <t>855012</t>
  </si>
  <si>
    <t>許宣德</t>
  </si>
  <si>
    <t>855037</t>
  </si>
  <si>
    <t>高禹新</t>
  </si>
  <si>
    <t>855064</t>
  </si>
  <si>
    <t>莊祐睿</t>
  </si>
  <si>
    <t>855089</t>
  </si>
  <si>
    <t>張丞昊</t>
  </si>
  <si>
    <t>855114</t>
  </si>
  <si>
    <t>林龐宇</t>
  </si>
  <si>
    <t>850083</t>
  </si>
  <si>
    <t>蔡佳霖</t>
  </si>
  <si>
    <t>855152</t>
  </si>
  <si>
    <t>張竣安</t>
  </si>
  <si>
    <t>855174</t>
  </si>
  <si>
    <t>高靖惟</t>
  </si>
  <si>
    <t>855013</t>
  </si>
  <si>
    <t>陳佑泓</t>
  </si>
  <si>
    <t>855038</t>
  </si>
  <si>
    <t>陳宗澤</t>
  </si>
  <si>
    <t>855065</t>
  </si>
  <si>
    <t>許有翔</t>
  </si>
  <si>
    <t>855090</t>
  </si>
  <si>
    <t>許多樂</t>
  </si>
  <si>
    <t>855115</t>
  </si>
  <si>
    <t>洪得睿</t>
  </si>
  <si>
    <t>850084</t>
  </si>
  <si>
    <t>盧芊疋</t>
  </si>
  <si>
    <t>855153</t>
  </si>
  <si>
    <t>莊至翔</t>
  </si>
  <si>
    <t>855175</t>
  </si>
  <si>
    <t>高靖堯</t>
  </si>
  <si>
    <t>855014</t>
  </si>
  <si>
    <t>陳冠羽</t>
  </si>
  <si>
    <t>855039</t>
  </si>
  <si>
    <t>陳炅緯</t>
  </si>
  <si>
    <t>855066</t>
  </si>
  <si>
    <t>郭子堯</t>
  </si>
  <si>
    <t>855091</t>
  </si>
  <si>
    <t>許閎澤</t>
  </si>
  <si>
    <t>855116</t>
  </si>
  <si>
    <t>張湋宥</t>
  </si>
  <si>
    <t>850085</t>
  </si>
  <si>
    <t>簡筠珈</t>
  </si>
  <si>
    <t>855154</t>
  </si>
  <si>
    <t>陳昱安</t>
  </si>
  <si>
    <t>855176</t>
  </si>
  <si>
    <t>陳冠閔</t>
  </si>
  <si>
    <t>855015</t>
  </si>
  <si>
    <t>游哲睿</t>
  </si>
  <si>
    <t>855040</t>
  </si>
  <si>
    <t>陳昱成</t>
  </si>
  <si>
    <t>855067</t>
  </si>
  <si>
    <t>陳宇熙</t>
  </si>
  <si>
    <t>855092</t>
  </si>
  <si>
    <t>陳廷睿</t>
  </si>
  <si>
    <t>855117</t>
  </si>
  <si>
    <t>張碩元</t>
  </si>
  <si>
    <t>855137</t>
  </si>
  <si>
    <t>青山哲</t>
  </si>
  <si>
    <t>855155</t>
  </si>
  <si>
    <t>富靖滕</t>
  </si>
  <si>
    <t>855177</t>
  </si>
  <si>
    <t>陳冠熏</t>
  </si>
  <si>
    <t>855016</t>
  </si>
  <si>
    <t>黃子家</t>
  </si>
  <si>
    <t>855041</t>
  </si>
  <si>
    <t>傅駿翔</t>
  </si>
  <si>
    <t>855068</t>
  </si>
  <si>
    <t>陳勇壯</t>
  </si>
  <si>
    <t>855093</t>
  </si>
  <si>
    <t>彭騰</t>
  </si>
  <si>
    <t>855118</t>
  </si>
  <si>
    <t>陳永研</t>
  </si>
  <si>
    <t>855138</t>
  </si>
  <si>
    <t>鄭喆文</t>
  </si>
  <si>
    <t>855156</t>
  </si>
  <si>
    <t>黃梓翊</t>
  </si>
  <si>
    <t>855178</t>
  </si>
  <si>
    <t>855017</t>
  </si>
  <si>
    <t>塗皓安</t>
  </si>
  <si>
    <t>855042</t>
  </si>
  <si>
    <t>趙伯修</t>
  </si>
  <si>
    <t>855069</t>
  </si>
  <si>
    <t>陳胤筌</t>
  </si>
  <si>
    <t>855094</t>
  </si>
  <si>
    <t>程泓瑋</t>
  </si>
  <si>
    <t>855119</t>
  </si>
  <si>
    <t>陳佐維</t>
  </si>
  <si>
    <t>855139</t>
  </si>
  <si>
    <t>戴佑宇</t>
  </si>
  <si>
    <t>855157</t>
  </si>
  <si>
    <t>黃義鈞</t>
  </si>
  <si>
    <t>855179</t>
  </si>
  <si>
    <t>陳浩翔</t>
  </si>
  <si>
    <t>855018</t>
  </si>
  <si>
    <t>楊奕德</t>
  </si>
  <si>
    <t>855043</t>
  </si>
  <si>
    <t>撒霂•璣谷</t>
  </si>
  <si>
    <t>855070</t>
  </si>
  <si>
    <t>陳聖祐</t>
  </si>
  <si>
    <t>855095</t>
  </si>
  <si>
    <t>黃紹宗</t>
  </si>
  <si>
    <t>855120</t>
  </si>
  <si>
    <t>陳昱宏</t>
  </si>
  <si>
    <t>850086</t>
  </si>
  <si>
    <t>李苡亘</t>
  </si>
  <si>
    <t>855158</t>
  </si>
  <si>
    <t>楊博文</t>
  </si>
  <si>
    <t>855180</t>
  </si>
  <si>
    <t>陳楷鈞</t>
  </si>
  <si>
    <t>855019</t>
  </si>
  <si>
    <t>葉宇宸</t>
  </si>
  <si>
    <t>855045</t>
  </si>
  <si>
    <t>鄭博奕</t>
  </si>
  <si>
    <t>855071</t>
  </si>
  <si>
    <t>曾佳躍</t>
  </si>
  <si>
    <t>855096</t>
  </si>
  <si>
    <t>廖翊淳</t>
  </si>
  <si>
    <t>855121</t>
  </si>
  <si>
    <t>陳致宏</t>
  </si>
  <si>
    <t>850087</t>
  </si>
  <si>
    <t>李婕妤</t>
  </si>
  <si>
    <t>855159</t>
  </si>
  <si>
    <t>劉宇翔</t>
  </si>
  <si>
    <t>855181</t>
  </si>
  <si>
    <t>曾胤軒</t>
  </si>
  <si>
    <t>855020</t>
  </si>
  <si>
    <t>葉品逸</t>
  </si>
  <si>
    <t>855046</t>
  </si>
  <si>
    <t>鄭遠祥</t>
  </si>
  <si>
    <t>855072</t>
  </si>
  <si>
    <t>曾靖祐</t>
  </si>
  <si>
    <t>855097</t>
  </si>
  <si>
    <t>劉宇軒</t>
  </si>
  <si>
    <t>855122</t>
  </si>
  <si>
    <t>陳韋宏</t>
  </si>
  <si>
    <t>850088</t>
  </si>
  <si>
    <t>王媺淇</t>
  </si>
  <si>
    <t>855160</t>
  </si>
  <si>
    <t>歐韋德</t>
  </si>
  <si>
    <t>855182</t>
  </si>
  <si>
    <t>葉恭碩</t>
  </si>
  <si>
    <t>855021</t>
  </si>
  <si>
    <t>鄭翔尹</t>
  </si>
  <si>
    <t>855047</t>
  </si>
  <si>
    <t>盧正崴</t>
  </si>
  <si>
    <t>855073</t>
  </si>
  <si>
    <t>楊秉秦</t>
  </si>
  <si>
    <t>855123</t>
  </si>
  <si>
    <t>陳毅</t>
  </si>
  <si>
    <t>850089</t>
  </si>
  <si>
    <t>林芯彤</t>
  </si>
  <si>
    <t>855161</t>
  </si>
  <si>
    <t>蔣維仁</t>
  </si>
  <si>
    <t>855183</t>
  </si>
  <si>
    <t>談亞倫</t>
  </si>
  <si>
    <t>855022</t>
  </si>
  <si>
    <t>盧鋆翰</t>
  </si>
  <si>
    <t>855048</t>
  </si>
  <si>
    <t>盧昱禔</t>
  </si>
  <si>
    <t>855074</t>
  </si>
  <si>
    <t>楊翔安</t>
  </si>
  <si>
    <t>855099</t>
  </si>
  <si>
    <t>蔡佳宏</t>
  </si>
  <si>
    <t>855124</t>
  </si>
  <si>
    <t>黃子恩</t>
  </si>
  <si>
    <t>850090</t>
  </si>
  <si>
    <t>高凡媞</t>
  </si>
  <si>
    <t>855162</t>
  </si>
  <si>
    <t>譚天恩</t>
  </si>
  <si>
    <t>855184</t>
  </si>
  <si>
    <t>鄭有伯</t>
  </si>
  <si>
    <t>855023</t>
  </si>
  <si>
    <t>錢呈恩</t>
  </si>
  <si>
    <t>855049</t>
  </si>
  <si>
    <t>蕭佑辰</t>
  </si>
  <si>
    <t>855075</t>
  </si>
  <si>
    <t>葉旻翰</t>
  </si>
  <si>
    <t>855100</t>
  </si>
  <si>
    <t>謝騰鋒</t>
  </si>
  <si>
    <t>855125</t>
  </si>
  <si>
    <t>熊大衛</t>
  </si>
  <si>
    <t>850091</t>
  </si>
  <si>
    <t>鄭嘉倩</t>
  </si>
  <si>
    <t>850092</t>
  </si>
  <si>
    <t>江冠錞</t>
  </si>
  <si>
    <t>855185</t>
  </si>
  <si>
    <t>鄭聿呈</t>
  </si>
  <si>
    <t>855024</t>
  </si>
  <si>
    <t>簡孝洲</t>
  </si>
  <si>
    <t>855050</t>
  </si>
  <si>
    <t>戴御晟</t>
  </si>
  <si>
    <t>855076</t>
  </si>
  <si>
    <t>鄭文傑</t>
  </si>
  <si>
    <t>855101</t>
  </si>
  <si>
    <t>羅健豪</t>
  </si>
  <si>
    <t>855126</t>
  </si>
  <si>
    <t>劉煜喆</t>
  </si>
  <si>
    <t>850093</t>
  </si>
  <si>
    <t>李采玲</t>
  </si>
  <si>
    <t>850110</t>
  </si>
  <si>
    <t>方可華</t>
  </si>
  <si>
    <t>855025</t>
  </si>
  <si>
    <t>魏晨恩</t>
  </si>
  <si>
    <t>855051</t>
  </si>
  <si>
    <t>魏晉亨</t>
  </si>
  <si>
    <t>855077</t>
  </si>
  <si>
    <t>鍾翔宇</t>
  </si>
  <si>
    <t>855102</t>
  </si>
  <si>
    <t>鐘詠祈</t>
  </si>
  <si>
    <t>855127</t>
  </si>
  <si>
    <t>鄭定享</t>
  </si>
  <si>
    <t>850094</t>
  </si>
  <si>
    <t>易文棐</t>
  </si>
  <si>
    <t>850111</t>
  </si>
  <si>
    <t>朱俐臻</t>
  </si>
  <si>
    <t>850001</t>
  </si>
  <si>
    <t>王若宇</t>
  </si>
  <si>
    <t>855052</t>
  </si>
  <si>
    <t>鍾安喆</t>
  </si>
  <si>
    <t>850032</t>
  </si>
  <si>
    <t>方榆涵</t>
  </si>
  <si>
    <t>850049</t>
  </si>
  <si>
    <t>王羽庭</t>
  </si>
  <si>
    <t>855128</t>
  </si>
  <si>
    <t>鄭紹廷</t>
  </si>
  <si>
    <t>850095</t>
  </si>
  <si>
    <t>林芯瑜</t>
  </si>
  <si>
    <t>850112</t>
  </si>
  <si>
    <t>周婷葶</t>
  </si>
  <si>
    <t>850002</t>
  </si>
  <si>
    <t>王夏恩</t>
  </si>
  <si>
    <t>850017</t>
  </si>
  <si>
    <t>王苡薰</t>
  </si>
  <si>
    <t>850033</t>
  </si>
  <si>
    <t>王瑞涵</t>
  </si>
  <si>
    <t>850050</t>
  </si>
  <si>
    <t>朱心悅</t>
  </si>
  <si>
    <t>850065</t>
  </si>
  <si>
    <t>何欣頻</t>
  </si>
  <si>
    <t>850096</t>
  </si>
  <si>
    <t>林新雨</t>
  </si>
  <si>
    <t>850113</t>
  </si>
  <si>
    <t>林佩賢</t>
  </si>
  <si>
    <t>850003</t>
  </si>
  <si>
    <t>王語晨</t>
  </si>
  <si>
    <t>850018</t>
  </si>
  <si>
    <t>朱玉捷</t>
  </si>
  <si>
    <t>850034</t>
  </si>
  <si>
    <t>吳宜安</t>
  </si>
  <si>
    <t>850051</t>
  </si>
  <si>
    <t>朱芃璇</t>
  </si>
  <si>
    <t>850066</t>
  </si>
  <si>
    <t>余宣萱</t>
  </si>
  <si>
    <t>850097</t>
  </si>
  <si>
    <t>林詩婷</t>
  </si>
  <si>
    <t>850114</t>
  </si>
  <si>
    <t>林苡溱</t>
  </si>
  <si>
    <t>850004</t>
  </si>
  <si>
    <t>李宜庭</t>
  </si>
  <si>
    <t>850019</t>
  </si>
  <si>
    <t>房千鶴</t>
  </si>
  <si>
    <t>850035</t>
  </si>
  <si>
    <t>呂潔娜</t>
  </si>
  <si>
    <t>850052</t>
  </si>
  <si>
    <t>呂怡萱</t>
  </si>
  <si>
    <t>850067</t>
  </si>
  <si>
    <t>呂姿嫺</t>
  </si>
  <si>
    <t>850098</t>
  </si>
  <si>
    <t>邱妤庭</t>
  </si>
  <si>
    <t>850115</t>
  </si>
  <si>
    <t>邱妤倢</t>
  </si>
  <si>
    <t>850005</t>
  </si>
  <si>
    <t>岳亭佑</t>
  </si>
  <si>
    <t>850020</t>
  </si>
  <si>
    <t>林栩萱</t>
  </si>
  <si>
    <t>850036</t>
  </si>
  <si>
    <t>李沛祈</t>
  </si>
  <si>
    <t>850053</t>
  </si>
  <si>
    <t>李約儒</t>
  </si>
  <si>
    <t>850068</t>
  </si>
  <si>
    <t>李禹彤</t>
  </si>
  <si>
    <t>850099</t>
  </si>
  <si>
    <t>邱苡綺</t>
  </si>
  <si>
    <t>850116</t>
  </si>
  <si>
    <t>偕楊子瑩</t>
  </si>
  <si>
    <t>850006</t>
  </si>
  <si>
    <t>林宇慧</t>
  </si>
  <si>
    <t>850021</t>
  </si>
  <si>
    <t>翁子涵</t>
  </si>
  <si>
    <t>850037</t>
  </si>
  <si>
    <t>李佳芯</t>
  </si>
  <si>
    <t>850054</t>
  </si>
  <si>
    <t>汪怡均</t>
  </si>
  <si>
    <t>850069</t>
  </si>
  <si>
    <t>林宥均</t>
  </si>
  <si>
    <t>850100</t>
  </si>
  <si>
    <t>張雅涵</t>
  </si>
  <si>
    <t>850117</t>
  </si>
  <si>
    <t>張安溱</t>
  </si>
  <si>
    <t>850007</t>
  </si>
  <si>
    <t>范睿恩</t>
  </si>
  <si>
    <t>850022</t>
  </si>
  <si>
    <t>張宴慈</t>
  </si>
  <si>
    <t>850038</t>
  </si>
  <si>
    <t>翁禹倢</t>
  </si>
  <si>
    <t>850055</t>
  </si>
  <si>
    <t>林芯緹</t>
  </si>
  <si>
    <t>850070</t>
  </si>
  <si>
    <t>林書妤</t>
  </si>
  <si>
    <t>850101</t>
  </si>
  <si>
    <t>梁瑞庭</t>
  </si>
  <si>
    <t>850118</t>
  </si>
  <si>
    <t>莊曼綺</t>
  </si>
  <si>
    <t>850008</t>
  </si>
  <si>
    <t>許育綺</t>
  </si>
  <si>
    <t>850023</t>
  </si>
  <si>
    <t>郭子嫣</t>
  </si>
  <si>
    <t>850039</t>
  </si>
  <si>
    <t>翁羿愃</t>
  </si>
  <si>
    <t>850056</t>
  </si>
  <si>
    <t>邱迦茵</t>
  </si>
  <si>
    <t>850071</t>
  </si>
  <si>
    <t>花若恩</t>
  </si>
  <si>
    <t>850102</t>
  </si>
  <si>
    <t>梁慶藍</t>
  </si>
  <si>
    <t>850119</t>
  </si>
  <si>
    <t>許睿恩</t>
  </si>
  <si>
    <t>850009</t>
  </si>
  <si>
    <t>許涵捷</t>
  </si>
  <si>
    <t>850024</t>
  </si>
  <si>
    <t>游家溱</t>
  </si>
  <si>
    <t>850040</t>
  </si>
  <si>
    <t>高宇欣</t>
  </si>
  <si>
    <t>850057</t>
  </si>
  <si>
    <t>許綺恩</t>
  </si>
  <si>
    <t>850072</t>
  </si>
  <si>
    <t>施靖琪</t>
  </si>
  <si>
    <t>850103</t>
  </si>
  <si>
    <t>莊可歆</t>
  </si>
  <si>
    <t>850120</t>
  </si>
  <si>
    <t>許樂喬</t>
  </si>
  <si>
    <t>850010</t>
  </si>
  <si>
    <t>許語庭</t>
  </si>
  <si>
    <t>850025</t>
  </si>
  <si>
    <t>黃安妤</t>
  </si>
  <si>
    <t>850041</t>
  </si>
  <si>
    <t>張語珊</t>
  </si>
  <si>
    <t>850058</t>
  </si>
  <si>
    <t>陳千慧</t>
  </si>
  <si>
    <t>850073</t>
  </si>
  <si>
    <t>洪湘柔</t>
  </si>
  <si>
    <t>850104</t>
  </si>
  <si>
    <t>廖苡媃</t>
  </si>
  <si>
    <t>850121</t>
  </si>
  <si>
    <t>陳爾君</t>
  </si>
  <si>
    <t>850011</t>
  </si>
  <si>
    <t>陳韋伶</t>
  </si>
  <si>
    <t>850026</t>
  </si>
  <si>
    <t>黃怡仁</t>
  </si>
  <si>
    <t>850042</t>
  </si>
  <si>
    <t>郭芳余</t>
  </si>
  <si>
    <t>850059</t>
  </si>
  <si>
    <t>陳恩寧</t>
  </si>
  <si>
    <t>850074</t>
  </si>
  <si>
    <t>徐筱晴</t>
  </si>
  <si>
    <t>850105</t>
  </si>
  <si>
    <t>劉瑞恩</t>
  </si>
  <si>
    <t>850122</t>
  </si>
  <si>
    <t>陳姸瑾</t>
  </si>
  <si>
    <t>850012</t>
  </si>
  <si>
    <t>曾沛熏</t>
  </si>
  <si>
    <t>850027</t>
  </si>
  <si>
    <t>黃郁情</t>
  </si>
  <si>
    <t>850043</t>
  </si>
  <si>
    <t>黃瓅德</t>
  </si>
  <si>
    <t>850060</t>
  </si>
  <si>
    <t>陳書恩</t>
  </si>
  <si>
    <t>850075</t>
  </si>
  <si>
    <t>張凱悅</t>
  </si>
  <si>
    <t>850106</t>
  </si>
  <si>
    <t>鄭宇珊</t>
  </si>
  <si>
    <t>850123</t>
  </si>
  <si>
    <t>童心妍</t>
  </si>
  <si>
    <t>850013</t>
  </si>
  <si>
    <t>黃靖琦</t>
  </si>
  <si>
    <t>850028</t>
  </si>
  <si>
    <t>楊鎵菱</t>
  </si>
  <si>
    <t>850045</t>
  </si>
  <si>
    <t>劉宜湘</t>
  </si>
  <si>
    <t>850061</t>
  </si>
  <si>
    <t>游譯賢</t>
  </si>
  <si>
    <t>850076</t>
  </si>
  <si>
    <t>張鈞淇</t>
  </si>
  <si>
    <t>850107</t>
  </si>
  <si>
    <t>鄭佳佩</t>
  </si>
  <si>
    <t>850124</t>
  </si>
  <si>
    <t>蔣亮羽</t>
  </si>
  <si>
    <t>850014</t>
  </si>
  <si>
    <t>葉羽榛</t>
  </si>
  <si>
    <t>850029</t>
  </si>
  <si>
    <t>蔡雅心</t>
  </si>
  <si>
    <t>850046</t>
  </si>
  <si>
    <t>蔡欣霖</t>
  </si>
  <si>
    <t>850062</t>
  </si>
  <si>
    <t>廖凡萱</t>
  </si>
  <si>
    <t>850077</t>
  </si>
  <si>
    <t>許芷甄</t>
  </si>
  <si>
    <t>850108</t>
  </si>
  <si>
    <t>顏苓又</t>
  </si>
  <si>
    <t>850125</t>
  </si>
  <si>
    <t>簡彤芯</t>
  </si>
  <si>
    <t>850015</t>
  </si>
  <si>
    <t>廖婕茹</t>
  </si>
  <si>
    <t>850030</t>
  </si>
  <si>
    <t>謝沂臻</t>
  </si>
  <si>
    <t>850047</t>
  </si>
  <si>
    <t>簡惠語</t>
  </si>
  <si>
    <t>850063</t>
  </si>
  <si>
    <t>鄭鏡妤</t>
  </si>
  <si>
    <t>850078</t>
  </si>
  <si>
    <t>游庭逸</t>
  </si>
  <si>
    <t>850109</t>
  </si>
  <si>
    <t>羅淄潁</t>
  </si>
  <si>
    <t>850126</t>
  </si>
  <si>
    <t>簡郁軒</t>
  </si>
  <si>
    <t>850016</t>
  </si>
  <si>
    <t>蔡旻妤</t>
  </si>
  <si>
    <t>850031</t>
  </si>
  <si>
    <t>闕孜穎</t>
  </si>
  <si>
    <t>850048</t>
  </si>
  <si>
    <t>簡詩錡</t>
  </si>
  <si>
    <t>850064</t>
  </si>
  <si>
    <t>戴丞優</t>
  </si>
  <si>
    <t>850079</t>
  </si>
  <si>
    <t>黃馨霈</t>
  </si>
  <si>
    <t>855186</t>
  </si>
  <si>
    <t>秦廣祖</t>
  </si>
  <si>
    <t>850127</t>
  </si>
  <si>
    <t>葉芸瑄</t>
  </si>
  <si>
    <t>850128</t>
  </si>
  <si>
    <t>王怡人</t>
  </si>
  <si>
    <t>導師：莊景雅老師</t>
  </si>
  <si>
    <t>導師：謝宇修老師</t>
  </si>
  <si>
    <t>導師：紀如珊老師</t>
  </si>
  <si>
    <t>導師：江羽婷老師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</si>
  <si>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</si>
  <si>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</si>
  <si>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</si>
  <si>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</si>
  <si>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</si>
  <si>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</si>
  <si>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</si>
  <si>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</si>
  <si>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 xml:space="preserve"> 劉宸佾</t>
  </si>
  <si>
    <t xml:space="preserve"> 邱妍希</t>
  </si>
  <si>
    <t>755161</t>
  </si>
  <si>
    <t>楊皓恩</t>
  </si>
  <si>
    <t>750157</t>
  </si>
  <si>
    <t>吳曉峮</t>
  </si>
  <si>
    <t>彭若婷</t>
  </si>
  <si>
    <t>755165</t>
  </si>
  <si>
    <t>涂家寶</t>
  </si>
  <si>
    <t>宋珮婕</t>
  </si>
  <si>
    <t>750158</t>
  </si>
  <si>
    <t>賴羿璇</t>
  </si>
  <si>
    <t>755162</t>
  </si>
  <si>
    <t>林恩頡</t>
  </si>
  <si>
    <t>755163</t>
  </si>
  <si>
    <t>楊祐祥</t>
  </si>
  <si>
    <t>750161</t>
  </si>
  <si>
    <t>曹筑萱</t>
  </si>
  <si>
    <t>755164</t>
  </si>
  <si>
    <t>導師：杜佩容老師</t>
  </si>
  <si>
    <t>導師：郭亮吾老師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</si>
  <si>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</si>
  <si>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</si>
  <si>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</si>
  <si>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</si>
  <si>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</si>
  <si>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</si>
  <si>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</si>
  <si>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</si>
  <si>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座號</t>
  </si>
  <si>
    <t>林楊紘</t>
  </si>
  <si>
    <t>周彥勳</t>
  </si>
  <si>
    <t>洪   淳</t>
  </si>
  <si>
    <t>溫婉媛</t>
  </si>
  <si>
    <t>林芊螢</t>
  </si>
  <si>
    <t>邱維翰</t>
  </si>
  <si>
    <t>蘇子祐</t>
  </si>
  <si>
    <t xml:space="preserve"> 650137</t>
  </si>
  <si>
    <t>導師：盧俊璋老師</t>
  </si>
  <si>
    <t>導師：徐志華老師</t>
  </si>
  <si>
    <t>1081私立淡江高中國中部計分單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</si>
</sst>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0_);[Red]\(0\)"/>
    <numFmt numFmtId="179" formatCode="[Blue][&gt;=60]General;[Red][&lt;60]General;General"/>
    <numFmt numFmtId="180" formatCode="[Blue][&gt;=60]General;[Red][&lt;60]General;General;&quot;請輸入資料&quot;"/>
    <numFmt numFmtId="181" formatCode="[Blue][&gt;=60]General;[Red][&lt;60]General;General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9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8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20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  <font>
      <b/>
      <sz val="14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33" borderId="10" xfId="34" applyFont="1" applyFill="1" applyBorder="1" applyAlignment="1">
      <alignment horizontal="center" vertical="center"/>
      <protection/>
    </xf>
    <xf numFmtId="9" fontId="5" fillId="33" borderId="10" xfId="34" applyNumberFormat="1" applyFont="1" applyFill="1" applyBorder="1" applyAlignment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 locked="0"/>
    </xf>
    <xf numFmtId="0" fontId="2" fillId="35" borderId="10" xfId="34" applyFont="1" applyFill="1" applyBorder="1" applyAlignment="1" applyProtection="1">
      <alignment horizontal="center" vertical="center"/>
      <protection locked="0"/>
    </xf>
    <xf numFmtId="176" fontId="2" fillId="0" borderId="10" xfId="34" applyNumberFormat="1" applyFont="1" applyBorder="1" applyAlignment="1" applyProtection="1">
      <alignment horizontal="center" vertical="center"/>
      <protection locked="0"/>
    </xf>
    <xf numFmtId="177" fontId="2" fillId="36" borderId="10" xfId="34" applyNumberFormat="1" applyFont="1" applyFill="1" applyBorder="1" applyAlignment="1" applyProtection="1">
      <alignment horizontal="center" vertical="center"/>
      <protection/>
    </xf>
    <xf numFmtId="176" fontId="7" fillId="0" borderId="10" xfId="34" applyNumberFormat="1" applyFont="1" applyBorder="1" applyAlignment="1" applyProtection="1">
      <alignment horizontal="center" vertical="center"/>
      <protection locked="0"/>
    </xf>
    <xf numFmtId="49" fontId="2" fillId="34" borderId="12" xfId="34" applyNumberFormat="1" applyFont="1" applyFill="1" applyBorder="1" applyAlignment="1" applyProtection="1">
      <alignment horizontal="center" vertical="center"/>
      <protection locked="0"/>
    </xf>
    <xf numFmtId="0" fontId="2" fillId="35" borderId="13" xfId="34" applyFont="1" applyFill="1" applyBorder="1" applyAlignment="1" applyProtection="1">
      <alignment horizontal="center" vertical="center"/>
      <protection locked="0"/>
    </xf>
    <xf numFmtId="176" fontId="2" fillId="0" borderId="13" xfId="34" applyNumberFormat="1" applyFont="1" applyBorder="1" applyAlignment="1" applyProtection="1">
      <alignment horizontal="center" vertical="center"/>
      <protection locked="0"/>
    </xf>
    <xf numFmtId="177" fontId="2" fillId="36" borderId="13" xfId="34" applyNumberFormat="1" applyFont="1" applyFill="1" applyBorder="1" applyAlignment="1" applyProtection="1">
      <alignment horizontal="center" vertical="center"/>
      <protection/>
    </xf>
    <xf numFmtId="0" fontId="2" fillId="35" borderId="14" xfId="34" applyFont="1" applyFill="1" applyBorder="1" applyAlignment="1" applyProtection="1">
      <alignment horizontal="center" vertical="center"/>
      <protection locked="0"/>
    </xf>
    <xf numFmtId="176" fontId="2" fillId="0" borderId="14" xfId="34" applyNumberFormat="1" applyFont="1" applyBorder="1" applyAlignment="1" applyProtection="1">
      <alignment horizontal="center" vertical="center"/>
      <protection locked="0"/>
    </xf>
    <xf numFmtId="176" fontId="7" fillId="0" borderId="14" xfId="34" applyNumberFormat="1" applyFont="1" applyBorder="1" applyAlignment="1" applyProtection="1">
      <alignment horizontal="center" vertical="center"/>
      <protection locked="0"/>
    </xf>
    <xf numFmtId="177" fontId="2" fillId="36" borderId="14" xfId="34" applyNumberFormat="1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 locked="0"/>
    </xf>
    <xf numFmtId="176" fontId="2" fillId="0" borderId="15" xfId="34" applyNumberFormat="1" applyFont="1" applyBorder="1" applyAlignment="1" applyProtection="1">
      <alignment horizontal="center" vertical="center"/>
      <protection locked="0"/>
    </xf>
    <xf numFmtId="177" fontId="2" fillId="36" borderId="15" xfId="34" applyNumberFormat="1" applyFont="1" applyFill="1" applyBorder="1" applyAlignment="1" applyProtection="1">
      <alignment horizontal="center" vertical="center"/>
      <protection/>
    </xf>
    <xf numFmtId="9" fontId="6" fillId="37" borderId="16" xfId="34" applyNumberFormat="1" applyFont="1" applyFill="1" applyBorder="1" applyAlignment="1">
      <alignment horizontal="center" vertical="center"/>
      <protection/>
    </xf>
    <xf numFmtId="0" fontId="2" fillId="37" borderId="17" xfId="34" applyFont="1" applyFill="1" applyBorder="1" applyAlignment="1" applyProtection="1">
      <alignment horizontal="center" vertical="center"/>
      <protection locked="0"/>
    </xf>
    <xf numFmtId="0" fontId="2" fillId="37" borderId="18" xfId="34" applyFont="1" applyFill="1" applyBorder="1" applyAlignment="1" applyProtection="1">
      <alignment horizontal="center" vertical="center"/>
      <protection locked="0"/>
    </xf>
    <xf numFmtId="0" fontId="2" fillId="37" borderId="19" xfId="34" applyFont="1" applyFill="1" applyBorder="1" applyAlignment="1" applyProtection="1">
      <alignment horizontal="center" vertical="center"/>
      <protection locked="0"/>
    </xf>
    <xf numFmtId="0" fontId="2" fillId="37" borderId="20" xfId="3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2" fillId="36" borderId="10" xfId="34" applyNumberFormat="1" applyFont="1" applyFill="1" applyBorder="1" applyAlignment="1" applyProtection="1">
      <alignment horizontal="center" vertical="center"/>
      <protection/>
    </xf>
    <xf numFmtId="178" fontId="2" fillId="36" borderId="13" xfId="34" applyNumberFormat="1" applyFont="1" applyFill="1" applyBorder="1" applyAlignment="1" applyProtection="1">
      <alignment horizontal="center" vertical="center"/>
      <protection/>
    </xf>
    <xf numFmtId="178" fontId="2" fillId="36" borderId="14" xfId="34" applyNumberFormat="1" applyFont="1" applyFill="1" applyBorder="1" applyAlignment="1" applyProtection="1">
      <alignment horizontal="center" vertical="center"/>
      <protection/>
    </xf>
    <xf numFmtId="178" fontId="2" fillId="36" borderId="15" xfId="34" applyNumberFormat="1" applyFont="1" applyFill="1" applyBorder="1" applyAlignment="1" applyProtection="1">
      <alignment horizontal="center" vertical="center"/>
      <protection/>
    </xf>
    <xf numFmtId="0" fontId="2" fillId="0" borderId="0" xfId="34" applyFont="1" applyBorder="1" applyAlignment="1" applyProtection="1">
      <alignment vertical="center"/>
      <protection locked="0"/>
    </xf>
    <xf numFmtId="0" fontId="2" fillId="38" borderId="21" xfId="34" applyNumberFormat="1" applyFont="1" applyFill="1" applyBorder="1" applyAlignment="1">
      <alignment horizontal="center" vertical="center"/>
      <protection/>
    </xf>
    <xf numFmtId="0" fontId="2" fillId="38" borderId="22" xfId="34" applyNumberFormat="1" applyFont="1" applyFill="1" applyBorder="1" applyAlignment="1">
      <alignment horizontal="center" vertical="center"/>
      <protection/>
    </xf>
    <xf numFmtId="0" fontId="2" fillId="38" borderId="16" xfId="34" applyNumberFormat="1" applyFont="1" applyFill="1" applyBorder="1" applyAlignment="1">
      <alignment horizontal="center" vertical="center"/>
      <protection/>
    </xf>
    <xf numFmtId="0" fontId="2" fillId="38" borderId="23" xfId="34" applyNumberFormat="1" applyFont="1" applyFill="1" applyBorder="1" applyAlignment="1">
      <alignment horizontal="center" vertical="center"/>
      <protection/>
    </xf>
    <xf numFmtId="178" fontId="2" fillId="0" borderId="10" xfId="34" applyNumberFormat="1" applyFont="1" applyBorder="1" applyAlignment="1" applyProtection="1">
      <alignment horizontal="center" vertical="center"/>
      <protection locked="0"/>
    </xf>
    <xf numFmtId="178" fontId="2" fillId="0" borderId="13" xfId="34" applyNumberFormat="1" applyFont="1" applyBorder="1" applyAlignment="1" applyProtection="1">
      <alignment horizontal="center" vertical="center"/>
      <protection locked="0"/>
    </xf>
    <xf numFmtId="178" fontId="2" fillId="0" borderId="14" xfId="34" applyNumberFormat="1" applyFont="1" applyBorder="1" applyAlignment="1" applyProtection="1">
      <alignment horizontal="center" vertical="center"/>
      <protection locked="0"/>
    </xf>
    <xf numFmtId="178" fontId="2" fillId="0" borderId="15" xfId="34" applyNumberFormat="1" applyFont="1" applyBorder="1" applyAlignment="1" applyProtection="1">
      <alignment horizontal="center" vertical="center"/>
      <protection locked="0"/>
    </xf>
    <xf numFmtId="180" fontId="2" fillId="38" borderId="10" xfId="34" applyNumberFormat="1" applyFont="1" applyFill="1" applyBorder="1" applyAlignment="1" applyProtection="1">
      <alignment horizontal="center" vertical="center"/>
      <protection/>
    </xf>
    <xf numFmtId="180" fontId="2" fillId="38" borderId="13" xfId="34" applyNumberFormat="1" applyFont="1" applyFill="1" applyBorder="1" applyAlignment="1" applyProtection="1">
      <alignment horizontal="center" vertical="center"/>
      <protection/>
    </xf>
    <xf numFmtId="180" fontId="2" fillId="38" borderId="14" xfId="34" applyNumberFormat="1" applyFont="1" applyFill="1" applyBorder="1" applyAlignment="1" applyProtection="1">
      <alignment horizontal="center" vertical="center"/>
      <protection/>
    </xf>
    <xf numFmtId="180" fontId="2" fillId="38" borderId="15" xfId="3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2" fillId="36" borderId="10" xfId="34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5" fillId="33" borderId="10" xfId="34" applyFont="1" applyFill="1" applyBorder="1" applyAlignment="1" applyProtection="1">
      <alignment horizontal="center" vertical="center"/>
      <protection/>
    </xf>
    <xf numFmtId="9" fontId="5" fillId="33" borderId="10" xfId="34" applyNumberFormat="1" applyFont="1" applyFill="1" applyBorder="1" applyAlignment="1" applyProtection="1">
      <alignment horizontal="center" vertical="center"/>
      <protection/>
    </xf>
    <xf numFmtId="0" fontId="5" fillId="33" borderId="21" xfId="34" applyFont="1" applyFill="1" applyBorder="1" applyAlignment="1" applyProtection="1">
      <alignment horizontal="center" vertical="center"/>
      <protection/>
    </xf>
    <xf numFmtId="179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3" xfId="34" applyNumberFormat="1" applyFont="1" applyBorder="1" applyAlignment="1" applyProtection="1">
      <alignment horizontal="center" vertical="center"/>
      <protection/>
    </xf>
    <xf numFmtId="176" fontId="7" fillId="0" borderId="14" xfId="34" applyNumberFormat="1" applyFont="1" applyBorder="1" applyAlignment="1" applyProtection="1">
      <alignment horizontal="center" vertical="center"/>
      <protection/>
    </xf>
    <xf numFmtId="176" fontId="2" fillId="0" borderId="14" xfId="34" applyNumberFormat="1" applyFont="1" applyBorder="1" applyAlignment="1" applyProtection="1">
      <alignment horizontal="center" vertical="center"/>
      <protection/>
    </xf>
    <xf numFmtId="176" fontId="2" fillId="0" borderId="15" xfId="34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37" borderId="17" xfId="34" applyFont="1" applyFill="1" applyBorder="1" applyAlignment="1" applyProtection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/>
    </xf>
    <xf numFmtId="0" fontId="2" fillId="35" borderId="10" xfId="34" applyNumberFormat="1" applyFont="1" applyFill="1" applyBorder="1" applyAlignment="1" applyProtection="1">
      <alignment horizontal="center" vertical="center"/>
      <protection/>
    </xf>
    <xf numFmtId="176" fontId="2" fillId="39" borderId="21" xfId="34" applyNumberFormat="1" applyFont="1" applyFill="1" applyBorder="1" applyAlignment="1" applyProtection="1">
      <alignment horizontal="center" vertical="center"/>
      <protection/>
    </xf>
    <xf numFmtId="0" fontId="2" fillId="34" borderId="11" xfId="34" applyNumberFormat="1" applyFont="1" applyFill="1" applyBorder="1" applyAlignment="1" applyProtection="1">
      <alignment horizontal="center" vertical="center"/>
      <protection/>
    </xf>
    <xf numFmtId="181" fontId="2" fillId="0" borderId="10" xfId="34" applyNumberFormat="1" applyFont="1" applyBorder="1" applyAlignment="1" applyProtection="1">
      <alignment horizontal="center" vertical="center"/>
      <protection/>
    </xf>
    <xf numFmtId="0" fontId="2" fillId="37" borderId="18" xfId="34" applyFont="1" applyFill="1" applyBorder="1" applyAlignment="1" applyProtection="1">
      <alignment horizontal="center" vertical="center"/>
      <protection/>
    </xf>
    <xf numFmtId="0" fontId="2" fillId="34" borderId="12" xfId="34" applyNumberFormat="1" applyFont="1" applyFill="1" applyBorder="1" applyAlignment="1" applyProtection="1">
      <alignment horizontal="center" vertical="center"/>
      <protection/>
    </xf>
    <xf numFmtId="0" fontId="2" fillId="35" borderId="13" xfId="34" applyNumberFormat="1" applyFont="1" applyFill="1" applyBorder="1" applyAlignment="1" applyProtection="1">
      <alignment horizontal="center" vertical="center"/>
      <protection/>
    </xf>
    <xf numFmtId="181" fontId="2" fillId="0" borderId="13" xfId="34" applyNumberFormat="1" applyFont="1" applyBorder="1" applyAlignment="1" applyProtection="1">
      <alignment horizontal="center" vertical="center"/>
      <protection/>
    </xf>
    <xf numFmtId="176" fontId="2" fillId="39" borderId="22" xfId="34" applyNumberFormat="1" applyFont="1" applyFill="1" applyBorder="1" applyAlignment="1" applyProtection="1">
      <alignment horizontal="center" vertical="center"/>
      <protection/>
    </xf>
    <xf numFmtId="0" fontId="2" fillId="34" borderId="27" xfId="34" applyNumberFormat="1" applyFont="1" applyFill="1" applyBorder="1" applyAlignment="1" applyProtection="1">
      <alignment horizontal="center" vertical="center"/>
      <protection/>
    </xf>
    <xf numFmtId="0" fontId="2" fillId="35" borderId="14" xfId="34" applyNumberFormat="1" applyFont="1" applyFill="1" applyBorder="1" applyAlignment="1" applyProtection="1">
      <alignment horizontal="center" vertical="center"/>
      <protection/>
    </xf>
    <xf numFmtId="181" fontId="7" fillId="0" borderId="14" xfId="34" applyNumberFormat="1" applyFont="1" applyBorder="1" applyAlignment="1" applyProtection="1">
      <alignment horizontal="center" vertical="center"/>
      <protection/>
    </xf>
    <xf numFmtId="176" fontId="2" fillId="39" borderId="16" xfId="34" applyNumberFormat="1" applyFont="1" applyFill="1" applyBorder="1" applyAlignment="1" applyProtection="1">
      <alignment horizontal="center" vertical="center"/>
      <protection/>
    </xf>
    <xf numFmtId="0" fontId="7" fillId="34" borderId="12" xfId="34" applyNumberFormat="1" applyFont="1" applyFill="1" applyBorder="1" applyAlignment="1" applyProtection="1">
      <alignment horizontal="center" vertical="center"/>
      <protection/>
    </xf>
    <xf numFmtId="181" fontId="2" fillId="0" borderId="14" xfId="34" applyNumberFormat="1" applyFont="1" applyBorder="1" applyAlignment="1" applyProtection="1">
      <alignment horizontal="center" vertical="center"/>
      <protection/>
    </xf>
    <xf numFmtId="0" fontId="2" fillId="37" borderId="20" xfId="34" applyFont="1" applyFill="1" applyBorder="1" applyAlignment="1" applyProtection="1">
      <alignment horizontal="center" vertical="center"/>
      <protection/>
    </xf>
    <xf numFmtId="0" fontId="2" fillId="34" borderId="28" xfId="34" applyNumberFormat="1" applyFont="1" applyFill="1" applyBorder="1" applyAlignment="1" applyProtection="1">
      <alignment horizontal="center" vertical="center"/>
      <protection/>
    </xf>
    <xf numFmtId="0" fontId="2" fillId="35" borderId="15" xfId="34" applyNumberFormat="1" applyFont="1" applyFill="1" applyBorder="1" applyAlignment="1" applyProtection="1">
      <alignment horizontal="center" vertical="center"/>
      <protection/>
    </xf>
    <xf numFmtId="181" fontId="2" fillId="0" borderId="15" xfId="34" applyNumberFormat="1" applyFont="1" applyBorder="1" applyAlignment="1" applyProtection="1">
      <alignment horizontal="center" vertical="center"/>
      <protection/>
    </xf>
    <xf numFmtId="176" fontId="2" fillId="39" borderId="23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179" fontId="2" fillId="0" borderId="10" xfId="34" applyNumberFormat="1" applyFont="1" applyBorder="1" applyAlignment="1" applyProtection="1">
      <alignment horizontal="center" vertical="center"/>
      <protection locked="0"/>
    </xf>
    <xf numFmtId="179" fontId="2" fillId="0" borderId="13" xfId="34" applyNumberFormat="1" applyFont="1" applyBorder="1" applyAlignment="1" applyProtection="1">
      <alignment horizontal="center" vertical="center"/>
      <protection locked="0"/>
    </xf>
    <xf numFmtId="179" fontId="7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5" xfId="34" applyNumberFormat="1" applyFont="1" applyBorder="1" applyAlignment="1" applyProtection="1">
      <alignment horizontal="center" vertical="center"/>
      <protection locked="0"/>
    </xf>
    <xf numFmtId="181" fontId="2" fillId="0" borderId="10" xfId="34" applyNumberFormat="1" applyFont="1" applyBorder="1" applyAlignment="1" applyProtection="1">
      <alignment horizontal="center" vertical="center"/>
      <protection locked="0"/>
    </xf>
    <xf numFmtId="181" fontId="2" fillId="0" borderId="13" xfId="34" applyNumberFormat="1" applyFont="1" applyBorder="1" applyAlignment="1" applyProtection="1">
      <alignment horizontal="center" vertical="center"/>
      <protection locked="0"/>
    </xf>
    <xf numFmtId="181" fontId="7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5" xfId="3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9" fontId="2" fillId="0" borderId="34" xfId="34" applyNumberFormat="1" applyFont="1" applyBorder="1" applyAlignment="1" applyProtection="1">
      <alignment horizontal="center" vertical="center"/>
      <protection locked="0"/>
    </xf>
    <xf numFmtId="177" fontId="2" fillId="36" borderId="34" xfId="34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8" fillId="4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 locked="0"/>
    </xf>
    <xf numFmtId="49" fontId="49" fillId="0" borderId="0" xfId="33" applyNumberFormat="1" applyFont="1" applyFill="1" applyBorder="1" applyAlignment="1">
      <alignment horizontal="center"/>
      <protection/>
    </xf>
    <xf numFmtId="49" fontId="49" fillId="40" borderId="0" xfId="33" applyNumberFormat="1" applyFont="1" applyFill="1" applyBorder="1" applyAlignment="1">
      <alignment horizont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4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4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top"/>
    </xf>
    <xf numFmtId="0" fontId="49" fillId="4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/>
      <protection/>
    </xf>
    <xf numFmtId="0" fontId="5" fillId="33" borderId="43" xfId="34" applyFont="1" applyFill="1" applyBorder="1" applyAlignment="1" applyProtection="1">
      <alignment horizontal="center" vertical="center"/>
      <protection/>
    </xf>
    <xf numFmtId="0" fontId="8" fillId="38" borderId="44" xfId="34" applyFont="1" applyFill="1" applyBorder="1" applyAlignment="1" applyProtection="1">
      <alignment horizontal="center" vertical="center" wrapText="1"/>
      <protection/>
    </xf>
    <xf numFmtId="0" fontId="8" fillId="38" borderId="14" xfId="34" applyFont="1" applyFill="1" applyBorder="1" applyAlignment="1" applyProtection="1">
      <alignment horizontal="center" vertical="center"/>
      <protection/>
    </xf>
    <xf numFmtId="0" fontId="5" fillId="33" borderId="45" xfId="34" applyFont="1" applyFill="1" applyBorder="1" applyAlignment="1" applyProtection="1">
      <alignment horizontal="center" vertical="center"/>
      <protection/>
    </xf>
    <xf numFmtId="0" fontId="5" fillId="33" borderId="46" xfId="34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37" borderId="47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2" fillId="36" borderId="44" xfId="34" applyFont="1" applyFill="1" applyBorder="1" applyAlignment="1" applyProtection="1">
      <alignment horizontal="center" vertical="center"/>
      <protection/>
    </xf>
    <xf numFmtId="0" fontId="2" fillId="36" borderId="14" xfId="34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/>
    </xf>
    <xf numFmtId="0" fontId="2" fillId="35" borderId="10" xfId="34" applyFont="1" applyFill="1" applyBorder="1" applyAlignment="1" applyProtection="1">
      <alignment horizontal="center" vertical="center"/>
      <protection/>
    </xf>
    <xf numFmtId="0" fontId="5" fillId="33" borderId="48" xfId="34" applyFont="1" applyFill="1" applyBorder="1" applyAlignment="1" applyProtection="1">
      <alignment horizontal="center" vertical="center"/>
      <protection/>
    </xf>
    <xf numFmtId="0" fontId="6" fillId="41" borderId="49" xfId="34" applyFont="1" applyFill="1" applyBorder="1" applyAlignment="1">
      <alignment horizontal="center" vertical="center" wrapText="1"/>
      <protection/>
    </xf>
    <xf numFmtId="0" fontId="6" fillId="41" borderId="16" xfId="34" applyFont="1" applyFill="1" applyBorder="1" applyAlignment="1">
      <alignment horizontal="center" vertical="center"/>
      <protection/>
    </xf>
    <xf numFmtId="0" fontId="5" fillId="33" borderId="15" xfId="34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37" borderId="47" xfId="34" applyFont="1" applyFill="1" applyBorder="1" applyAlignment="1">
      <alignment horizontal="center" vertical="center"/>
      <protection/>
    </xf>
    <xf numFmtId="0" fontId="2" fillId="37" borderId="53" xfId="34" applyFont="1" applyFill="1" applyBorder="1" applyAlignment="1">
      <alignment horizontal="center" vertical="center"/>
      <protection/>
    </xf>
    <xf numFmtId="0" fontId="2" fillId="37" borderId="19" xfId="34" applyFont="1" applyFill="1" applyBorder="1" applyAlignment="1">
      <alignment horizontal="center" vertical="center"/>
      <protection/>
    </xf>
    <xf numFmtId="0" fontId="2" fillId="36" borderId="44" xfId="34" applyFont="1" applyFill="1" applyBorder="1" applyAlignment="1">
      <alignment horizontal="center" vertical="center"/>
      <protection/>
    </xf>
    <xf numFmtId="0" fontId="2" fillId="36" borderId="54" xfId="34" applyFont="1" applyFill="1" applyBorder="1" applyAlignment="1">
      <alignment horizontal="center" vertical="center"/>
      <protection/>
    </xf>
    <xf numFmtId="0" fontId="2" fillId="36" borderId="14" xfId="34" applyFont="1" applyFill="1" applyBorder="1" applyAlignment="1">
      <alignment horizontal="center" vertical="center"/>
      <protection/>
    </xf>
    <xf numFmtId="0" fontId="2" fillId="35" borderId="15" xfId="34" applyFont="1" applyFill="1" applyBorder="1" applyAlignment="1">
      <alignment horizontal="center" vertical="center"/>
      <protection/>
    </xf>
    <xf numFmtId="0" fontId="2" fillId="35" borderId="14" xfId="34" applyFont="1" applyFill="1" applyBorder="1" applyAlignment="1">
      <alignment horizontal="center" vertical="center"/>
      <protection/>
    </xf>
    <xf numFmtId="0" fontId="2" fillId="35" borderId="10" xfId="34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hyperlink" Target="#&#22283;&#20013;&#22522;&#26412;&#36039;&#26009;!A1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0" name="Text Box 2">
          <a:hlinkClick r:id="rId14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1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2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3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4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5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2" name="Text Box 2">
          <a:hlinkClick r:id="rId21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3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4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5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6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7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8" name="Text Box 2">
          <a:hlinkClick r:id="rId22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39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0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1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2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3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9" name="Text Box 2">
          <a:hlinkClick r:id="rId23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5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5" name="Text Box 2">
          <a:hlinkClick r:id="rId24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6" name="Text Box 2">
          <a:hlinkClick r:id="rId25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7" name="Text Box 2">
          <a:hlinkClick r:id="rId26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8" name="Text Box 2">
          <a:hlinkClick r:id="rId2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9" name="Text Box 2">
          <a:hlinkClick r:id="rId28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4" name="Text Box 2">
          <a:hlinkClick r:id="rId14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5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6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7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8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9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2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3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4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5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6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7" name="Text Box 2">
          <a:hlinkClick r:id="rId21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8" name="Object 2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9" name="Object 3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0" name="Object 4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1" name="Object 5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2" name="Object 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" name="Text Box 2">
          <a:hlinkClick r:id="rId1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5" name="Text Box 2">
          <a:hlinkClick r:id="rId1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" name="Text Box 2">
          <a:hlinkClick r:id="rId1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" name="Text Box 2">
          <a:hlinkClick r:id="rId1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8" name="Text Box 2">
          <a:hlinkClick r:id="rId17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9" name="Text Box 2">
          <a:hlinkClick r:id="rId18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" name="Text Box 2">
          <a:hlinkClick r:id="rId19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1" name="Text Box 2">
          <a:hlinkClick r:id="rId20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2" name="Text Box 2">
          <a:hlinkClick r:id="rId2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3" name="Text Box 2">
          <a:hlinkClick r:id="rId22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33" t="s">
        <v>32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15.75">
      <c r="B2" s="131" t="s">
        <v>31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ht="15.75"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2:11" ht="15.75"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2:11" ht="15.75">
      <c r="B5" s="131" t="s">
        <v>33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11" ht="15.75"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2:11" ht="15.75"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2:11" ht="43.5" customHeight="1">
      <c r="B8" s="131" t="s">
        <v>40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2:11" ht="40.5" customHeight="1">
      <c r="B9" s="134" t="s">
        <v>34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2:11" ht="31.5" customHeight="1" thickBot="1">
      <c r="B10" s="131" t="s">
        <v>37</v>
      </c>
      <c r="C10" s="132"/>
      <c r="D10" s="132"/>
      <c r="E10" s="132"/>
      <c r="F10" s="132"/>
      <c r="G10" s="132"/>
      <c r="H10" s="132"/>
      <c r="I10" s="132"/>
      <c r="J10" s="132"/>
      <c r="K10" s="132"/>
    </row>
    <row r="11" spans="2:11" ht="20.25" thickBot="1">
      <c r="B11" s="84" t="s">
        <v>28</v>
      </c>
      <c r="C11" s="85"/>
      <c r="D11" s="86"/>
      <c r="E11" s="84" t="s">
        <v>29</v>
      </c>
      <c r="F11" s="85"/>
      <c r="G11" s="86"/>
      <c r="H11" s="84" t="s">
        <v>30</v>
      </c>
      <c r="I11" s="45"/>
      <c r="J11" s="44"/>
      <c r="K11" s="44"/>
    </row>
    <row r="12" ht="15.75">
      <c r="F12" s="42"/>
    </row>
  </sheetData>
  <sheetProtection/>
  <mergeCells count="6">
    <mergeCell ref="B10:K10"/>
    <mergeCell ref="B1:K1"/>
    <mergeCell ref="B9:K9"/>
    <mergeCell ref="B2:K4"/>
    <mergeCell ref="B8:K8"/>
    <mergeCell ref="B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70" zoomScaleNormal="70" zoomScalePageLayoutView="0" workbookViewId="0" topLeftCell="A1">
      <selection activeCell="C4" sqref="C4"/>
    </sheetView>
  </sheetViews>
  <sheetFormatPr defaultColWidth="9.00390625" defaultRowHeight="16.5"/>
  <cols>
    <col min="1" max="6" width="8.875" style="107" customWidth="1"/>
    <col min="7" max="7" width="14.25390625" style="107" customWidth="1"/>
    <col min="8" max="16384" width="8.875" style="107" customWidth="1"/>
  </cols>
  <sheetData>
    <row r="1" spans="1:31" ht="19.5">
      <c r="A1" s="136" t="s">
        <v>1270</v>
      </c>
      <c r="B1" s="136"/>
      <c r="C1" s="136"/>
      <c r="D1" s="106"/>
      <c r="E1" s="137" t="s">
        <v>1271</v>
      </c>
      <c r="F1" s="138"/>
      <c r="G1" s="139"/>
      <c r="I1" s="136" t="s">
        <v>1272</v>
      </c>
      <c r="J1" s="136"/>
      <c r="K1" s="136"/>
      <c r="M1" s="136" t="s">
        <v>1273</v>
      </c>
      <c r="N1" s="136"/>
      <c r="O1" s="136"/>
      <c r="Q1" s="136" t="s">
        <v>1274</v>
      </c>
      <c r="R1" s="136"/>
      <c r="S1" s="136"/>
      <c r="U1" s="136" t="s">
        <v>1275</v>
      </c>
      <c r="V1" s="136"/>
      <c r="W1" s="136"/>
      <c r="Y1" s="136" t="s">
        <v>1276</v>
      </c>
      <c r="Z1" s="136"/>
      <c r="AA1" s="136"/>
      <c r="AC1" s="136" t="s">
        <v>1277</v>
      </c>
      <c r="AD1" s="136"/>
      <c r="AE1" s="136"/>
    </row>
    <row r="2" spans="1:31" ht="19.5">
      <c r="A2" s="108" t="s">
        <v>1278</v>
      </c>
      <c r="B2" s="109" t="s">
        <v>35</v>
      </c>
      <c r="C2" s="108" t="s">
        <v>36</v>
      </c>
      <c r="D2" s="110"/>
      <c r="E2" s="108" t="s">
        <v>1278</v>
      </c>
      <c r="F2" s="109" t="s">
        <v>35</v>
      </c>
      <c r="G2" s="108" t="s">
        <v>36</v>
      </c>
      <c r="H2" s="111"/>
      <c r="I2" s="108" t="s">
        <v>1278</v>
      </c>
      <c r="J2" s="109" t="s">
        <v>35</v>
      </c>
      <c r="K2" s="108" t="s">
        <v>36</v>
      </c>
      <c r="L2" s="111"/>
      <c r="M2" s="108" t="s">
        <v>1278</v>
      </c>
      <c r="N2" s="109" t="s">
        <v>35</v>
      </c>
      <c r="O2" s="108" t="s">
        <v>36</v>
      </c>
      <c r="P2" s="111"/>
      <c r="Q2" s="108" t="s">
        <v>1278</v>
      </c>
      <c r="R2" s="109" t="s">
        <v>35</v>
      </c>
      <c r="S2" s="108" t="s">
        <v>36</v>
      </c>
      <c r="T2" s="111"/>
      <c r="U2" s="108" t="s">
        <v>1278</v>
      </c>
      <c r="V2" s="109" t="s">
        <v>35</v>
      </c>
      <c r="W2" s="108" t="s">
        <v>36</v>
      </c>
      <c r="Y2" s="108" t="s">
        <v>1278</v>
      </c>
      <c r="Z2" s="109" t="s">
        <v>35</v>
      </c>
      <c r="AA2" s="108" t="s">
        <v>36</v>
      </c>
      <c r="AB2" s="111"/>
      <c r="AC2" s="108" t="s">
        <v>1278</v>
      </c>
      <c r="AD2" s="109" t="s">
        <v>35</v>
      </c>
      <c r="AE2" s="108" t="s">
        <v>36</v>
      </c>
    </row>
    <row r="3" spans="1:31" ht="19.5">
      <c r="A3" s="112" t="s">
        <v>44</v>
      </c>
      <c r="B3" s="113" t="s">
        <v>1279</v>
      </c>
      <c r="C3" s="112" t="s">
        <v>1280</v>
      </c>
      <c r="D3" s="106"/>
      <c r="E3" s="112" t="s">
        <v>44</v>
      </c>
      <c r="F3" s="113" t="s">
        <v>1281</v>
      </c>
      <c r="G3" s="112" t="s">
        <v>1282</v>
      </c>
      <c r="I3" s="112" t="s">
        <v>44</v>
      </c>
      <c r="J3" s="113" t="s">
        <v>1283</v>
      </c>
      <c r="K3" s="112" t="s">
        <v>1284</v>
      </c>
      <c r="M3" s="112" t="s">
        <v>44</v>
      </c>
      <c r="N3" s="113" t="s">
        <v>1285</v>
      </c>
      <c r="O3" s="112" t="s">
        <v>1286</v>
      </c>
      <c r="Q3" s="112" t="s">
        <v>44</v>
      </c>
      <c r="R3" s="113" t="s">
        <v>1287</v>
      </c>
      <c r="S3" s="112" t="s">
        <v>1288</v>
      </c>
      <c r="U3" s="112" t="s">
        <v>44</v>
      </c>
      <c r="V3" s="113" t="s">
        <v>1289</v>
      </c>
      <c r="W3" s="112" t="s">
        <v>1290</v>
      </c>
      <c r="X3" s="114"/>
      <c r="Y3" s="112" t="s">
        <v>44</v>
      </c>
      <c r="Z3" s="113" t="s">
        <v>1291</v>
      </c>
      <c r="AA3" s="112" t="s">
        <v>1292</v>
      </c>
      <c r="AC3" s="112" t="s">
        <v>44</v>
      </c>
      <c r="AD3" s="113" t="s">
        <v>1293</v>
      </c>
      <c r="AE3" s="112" t="s">
        <v>1294</v>
      </c>
    </row>
    <row r="4" spans="1:31" ht="19.5">
      <c r="A4" s="112" t="s">
        <v>45</v>
      </c>
      <c r="B4" s="113" t="s">
        <v>1295</v>
      </c>
      <c r="C4" s="112" t="s">
        <v>1296</v>
      </c>
      <c r="D4" s="106"/>
      <c r="E4" s="112" t="s">
        <v>45</v>
      </c>
      <c r="F4" s="113" t="s">
        <v>1297</v>
      </c>
      <c r="G4" s="112" t="s">
        <v>1298</v>
      </c>
      <c r="I4" s="112" t="s">
        <v>45</v>
      </c>
      <c r="J4" s="113" t="s">
        <v>1299</v>
      </c>
      <c r="K4" s="112" t="s">
        <v>1300</v>
      </c>
      <c r="M4" s="112" t="s">
        <v>45</v>
      </c>
      <c r="N4" s="113" t="s">
        <v>1301</v>
      </c>
      <c r="O4" s="112" t="s">
        <v>1302</v>
      </c>
      <c r="Q4" s="112" t="s">
        <v>45</v>
      </c>
      <c r="R4" s="113" t="s">
        <v>1303</v>
      </c>
      <c r="S4" s="112" t="s">
        <v>1304</v>
      </c>
      <c r="U4" s="112" t="s">
        <v>45</v>
      </c>
      <c r="V4" s="113" t="s">
        <v>1305</v>
      </c>
      <c r="W4" s="112" t="s">
        <v>1306</v>
      </c>
      <c r="X4" s="114"/>
      <c r="Y4" s="112" t="s">
        <v>45</v>
      </c>
      <c r="Z4" s="113" t="s">
        <v>1307</v>
      </c>
      <c r="AA4" s="112" t="s">
        <v>1308</v>
      </c>
      <c r="AC4" s="112" t="s">
        <v>45</v>
      </c>
      <c r="AD4" s="113" t="s">
        <v>1309</v>
      </c>
      <c r="AE4" s="112" t="s">
        <v>1310</v>
      </c>
    </row>
    <row r="5" spans="1:31" ht="19.5">
      <c r="A5" s="112" t="s">
        <v>46</v>
      </c>
      <c r="B5" s="113" t="s">
        <v>1311</v>
      </c>
      <c r="C5" s="112" t="s">
        <v>1312</v>
      </c>
      <c r="D5" s="106"/>
      <c r="E5" s="112" t="s">
        <v>46</v>
      </c>
      <c r="F5" s="113" t="s">
        <v>1313</v>
      </c>
      <c r="G5" s="112" t="s">
        <v>1314</v>
      </c>
      <c r="I5" s="112" t="s">
        <v>46</v>
      </c>
      <c r="J5" s="113" t="s">
        <v>1315</v>
      </c>
      <c r="K5" s="112" t="s">
        <v>1316</v>
      </c>
      <c r="M5" s="112" t="s">
        <v>46</v>
      </c>
      <c r="N5" s="113" t="s">
        <v>1317</v>
      </c>
      <c r="O5" s="112" t="s">
        <v>668</v>
      </c>
      <c r="Q5" s="112" t="s">
        <v>46</v>
      </c>
      <c r="R5" s="113" t="s">
        <v>1318</v>
      </c>
      <c r="S5" s="112" t="s">
        <v>1319</v>
      </c>
      <c r="U5" s="112" t="s">
        <v>46</v>
      </c>
      <c r="V5" s="113" t="s">
        <v>1320</v>
      </c>
      <c r="W5" s="112" t="s">
        <v>1321</v>
      </c>
      <c r="X5" s="114"/>
      <c r="Y5" s="112" t="s">
        <v>46</v>
      </c>
      <c r="Z5" s="113" t="s">
        <v>1322</v>
      </c>
      <c r="AA5" s="112" t="s">
        <v>1323</v>
      </c>
      <c r="AC5" s="112" t="s">
        <v>46</v>
      </c>
      <c r="AD5" s="113" t="s">
        <v>1324</v>
      </c>
      <c r="AE5" s="112" t="s">
        <v>1325</v>
      </c>
    </row>
    <row r="6" spans="1:31" ht="19.5">
      <c r="A6" s="112" t="s">
        <v>47</v>
      </c>
      <c r="B6" s="113" t="s">
        <v>1326</v>
      </c>
      <c r="C6" s="112" t="s">
        <v>1327</v>
      </c>
      <c r="D6" s="106"/>
      <c r="E6" s="112" t="s">
        <v>47</v>
      </c>
      <c r="F6" s="113" t="s">
        <v>1328</v>
      </c>
      <c r="G6" s="112" t="s">
        <v>1329</v>
      </c>
      <c r="I6" s="112" t="s">
        <v>47</v>
      </c>
      <c r="J6" s="113" t="s">
        <v>1330</v>
      </c>
      <c r="K6" s="112" t="s">
        <v>1331</v>
      </c>
      <c r="M6" s="112" t="s">
        <v>47</v>
      </c>
      <c r="N6" s="113" t="s">
        <v>1332</v>
      </c>
      <c r="O6" s="112" t="s">
        <v>1333</v>
      </c>
      <c r="Q6" s="112" t="s">
        <v>47</v>
      </c>
      <c r="R6" s="113" t="s">
        <v>1334</v>
      </c>
      <c r="S6" s="112" t="s">
        <v>1335</v>
      </c>
      <c r="U6" s="112" t="s">
        <v>47</v>
      </c>
      <c r="V6" s="113" t="s">
        <v>1336</v>
      </c>
      <c r="W6" s="112" t="s">
        <v>1337</v>
      </c>
      <c r="X6" s="114"/>
      <c r="Y6" s="112" t="s">
        <v>47</v>
      </c>
      <c r="Z6" s="113" t="s">
        <v>1338</v>
      </c>
      <c r="AA6" s="112" t="s">
        <v>1339</v>
      </c>
      <c r="AC6" s="112" t="s">
        <v>47</v>
      </c>
      <c r="AD6" s="113" t="s">
        <v>1340</v>
      </c>
      <c r="AE6" s="112" t="s">
        <v>1341</v>
      </c>
    </row>
    <row r="7" spans="1:31" ht="19.5">
      <c r="A7" s="112" t="s">
        <v>48</v>
      </c>
      <c r="B7" s="113" t="s">
        <v>1342</v>
      </c>
      <c r="C7" s="112" t="s">
        <v>1343</v>
      </c>
      <c r="D7" s="106"/>
      <c r="E7" s="112" t="s">
        <v>48</v>
      </c>
      <c r="F7" s="113" t="s">
        <v>1344</v>
      </c>
      <c r="G7" s="112" t="s">
        <v>1345</v>
      </c>
      <c r="I7" s="112" t="s">
        <v>48</v>
      </c>
      <c r="J7" s="113" t="s">
        <v>1346</v>
      </c>
      <c r="K7" s="112" t="s">
        <v>1347</v>
      </c>
      <c r="M7" s="112" t="s">
        <v>48</v>
      </c>
      <c r="N7" s="113" t="s">
        <v>1348</v>
      </c>
      <c r="O7" s="112" t="s">
        <v>1349</v>
      </c>
      <c r="Q7" s="112" t="s">
        <v>48</v>
      </c>
      <c r="R7" s="113" t="s">
        <v>1350</v>
      </c>
      <c r="S7" s="112" t="s">
        <v>1351</v>
      </c>
      <c r="U7" s="112" t="s">
        <v>48</v>
      </c>
      <c r="V7" s="113" t="s">
        <v>1352</v>
      </c>
      <c r="W7" s="112" t="s">
        <v>1353</v>
      </c>
      <c r="X7" s="114"/>
      <c r="Y7" s="112" t="s">
        <v>48</v>
      </c>
      <c r="Z7" s="113" t="s">
        <v>1354</v>
      </c>
      <c r="AA7" s="112" t="s">
        <v>1355</v>
      </c>
      <c r="AC7" s="112" t="s">
        <v>48</v>
      </c>
      <c r="AD7" s="113" t="s">
        <v>1356</v>
      </c>
      <c r="AE7" s="112" t="s">
        <v>1357</v>
      </c>
    </row>
    <row r="8" spans="1:31" ht="19.5">
      <c r="A8" s="112" t="s">
        <v>49</v>
      </c>
      <c r="B8" s="113" t="s">
        <v>1358</v>
      </c>
      <c r="C8" s="112" t="s">
        <v>1359</v>
      </c>
      <c r="D8" s="106"/>
      <c r="E8" s="112" t="s">
        <v>49</v>
      </c>
      <c r="F8" s="113" t="s">
        <v>1360</v>
      </c>
      <c r="G8" s="112" t="s">
        <v>1361</v>
      </c>
      <c r="I8" s="112" t="s">
        <v>49</v>
      </c>
      <c r="J8" s="113" t="s">
        <v>1362</v>
      </c>
      <c r="K8" s="112" t="s">
        <v>1363</v>
      </c>
      <c r="M8" s="112" t="s">
        <v>49</v>
      </c>
      <c r="N8" s="113" t="s">
        <v>1364</v>
      </c>
      <c r="O8" s="112" t="s">
        <v>1365</v>
      </c>
      <c r="Q8" s="112" t="s">
        <v>49</v>
      </c>
      <c r="R8" s="113" t="s">
        <v>1366</v>
      </c>
      <c r="S8" s="112" t="s">
        <v>1367</v>
      </c>
      <c r="U8" s="112" t="s">
        <v>49</v>
      </c>
      <c r="V8" s="113" t="s">
        <v>1368</v>
      </c>
      <c r="W8" s="112" t="s">
        <v>1369</v>
      </c>
      <c r="X8" s="114"/>
      <c r="Y8" s="112" t="s">
        <v>49</v>
      </c>
      <c r="Z8" s="113" t="s">
        <v>1370</v>
      </c>
      <c r="AA8" s="112" t="s">
        <v>1371</v>
      </c>
      <c r="AC8" s="112" t="s">
        <v>49</v>
      </c>
      <c r="AD8" s="113" t="s">
        <v>1372</v>
      </c>
      <c r="AE8" s="112" t="s">
        <v>1373</v>
      </c>
    </row>
    <row r="9" spans="1:31" ht="19.5">
      <c r="A9" s="112" t="s">
        <v>50</v>
      </c>
      <c r="B9" s="113" t="s">
        <v>1374</v>
      </c>
      <c r="C9" s="112" t="s">
        <v>1375</v>
      </c>
      <c r="D9" s="106"/>
      <c r="E9" s="112" t="s">
        <v>50</v>
      </c>
      <c r="F9" s="113" t="s">
        <v>1376</v>
      </c>
      <c r="G9" s="112" t="s">
        <v>1377</v>
      </c>
      <c r="I9" s="112" t="s">
        <v>50</v>
      </c>
      <c r="J9" s="113" t="s">
        <v>1378</v>
      </c>
      <c r="K9" s="112" t="s">
        <v>1379</v>
      </c>
      <c r="M9" s="112" t="s">
        <v>50</v>
      </c>
      <c r="N9" s="113" t="s">
        <v>1380</v>
      </c>
      <c r="O9" s="112" t="s">
        <v>1381</v>
      </c>
      <c r="Q9" s="112" t="s">
        <v>50</v>
      </c>
      <c r="R9" s="113" t="s">
        <v>1382</v>
      </c>
      <c r="S9" s="112" t="s">
        <v>1383</v>
      </c>
      <c r="U9" s="112" t="s">
        <v>50</v>
      </c>
      <c r="V9" s="113" t="s">
        <v>1384</v>
      </c>
      <c r="W9" s="112" t="s">
        <v>1385</v>
      </c>
      <c r="X9" s="114"/>
      <c r="Y9" s="112" t="s">
        <v>50</v>
      </c>
      <c r="Z9" s="113" t="s">
        <v>1386</v>
      </c>
      <c r="AA9" s="112" t="s">
        <v>1387</v>
      </c>
      <c r="AC9" s="112" t="s">
        <v>50</v>
      </c>
      <c r="AD9" s="113" t="s">
        <v>1388</v>
      </c>
      <c r="AE9" s="112" t="s">
        <v>1389</v>
      </c>
    </row>
    <row r="10" spans="1:31" ht="19.5">
      <c r="A10" s="112" t="s">
        <v>51</v>
      </c>
      <c r="B10" s="113" t="s">
        <v>1390</v>
      </c>
      <c r="C10" s="112" t="s">
        <v>1391</v>
      </c>
      <c r="D10" s="106"/>
      <c r="E10" s="112" t="s">
        <v>51</v>
      </c>
      <c r="F10" s="113" t="s">
        <v>1392</v>
      </c>
      <c r="G10" s="112" t="s">
        <v>1393</v>
      </c>
      <c r="I10" s="112" t="s">
        <v>51</v>
      </c>
      <c r="J10" s="113" t="s">
        <v>1394</v>
      </c>
      <c r="K10" s="112" t="s">
        <v>1395</v>
      </c>
      <c r="M10" s="112" t="s">
        <v>51</v>
      </c>
      <c r="N10" s="113" t="s">
        <v>1396</v>
      </c>
      <c r="O10" s="112" t="s">
        <v>1397</v>
      </c>
      <c r="Q10" s="112" t="s">
        <v>51</v>
      </c>
      <c r="R10" s="113" t="s">
        <v>1398</v>
      </c>
      <c r="S10" s="112" t="s">
        <v>1399</v>
      </c>
      <c r="U10" s="112" t="s">
        <v>51</v>
      </c>
      <c r="V10" s="113" t="s">
        <v>1400</v>
      </c>
      <c r="W10" s="112" t="s">
        <v>1401</v>
      </c>
      <c r="X10" s="115"/>
      <c r="Y10" s="112" t="s">
        <v>51</v>
      </c>
      <c r="Z10" s="113" t="s">
        <v>1402</v>
      </c>
      <c r="AA10" s="112" t="s">
        <v>1403</v>
      </c>
      <c r="AC10" s="112" t="s">
        <v>51</v>
      </c>
      <c r="AD10" s="113" t="s">
        <v>1404</v>
      </c>
      <c r="AE10" s="112" t="s">
        <v>1405</v>
      </c>
    </row>
    <row r="11" spans="1:31" ht="19.5">
      <c r="A11" s="112" t="s">
        <v>52</v>
      </c>
      <c r="B11" s="113" t="s">
        <v>1406</v>
      </c>
      <c r="C11" s="112" t="s">
        <v>1407</v>
      </c>
      <c r="D11" s="106"/>
      <c r="E11" s="112" t="s">
        <v>52</v>
      </c>
      <c r="F11" s="113" t="s">
        <v>1408</v>
      </c>
      <c r="G11" s="112" t="s">
        <v>1409</v>
      </c>
      <c r="I11" s="112" t="s">
        <v>52</v>
      </c>
      <c r="J11" s="113" t="s">
        <v>1410</v>
      </c>
      <c r="K11" s="112" t="s">
        <v>1411</v>
      </c>
      <c r="M11" s="112" t="s">
        <v>52</v>
      </c>
      <c r="N11" s="113" t="s">
        <v>1412</v>
      </c>
      <c r="O11" s="112" t="s">
        <v>1413</v>
      </c>
      <c r="Q11" s="112" t="s">
        <v>52</v>
      </c>
      <c r="R11" s="113" t="s">
        <v>1414</v>
      </c>
      <c r="S11" s="112" t="s">
        <v>1415</v>
      </c>
      <c r="U11" s="112" t="s">
        <v>52</v>
      </c>
      <c r="V11" s="113" t="s">
        <v>1416</v>
      </c>
      <c r="W11" s="112" t="s">
        <v>1417</v>
      </c>
      <c r="X11" s="114"/>
      <c r="Y11" s="112" t="s">
        <v>52</v>
      </c>
      <c r="Z11" s="113" t="s">
        <v>1418</v>
      </c>
      <c r="AA11" s="112" t="s">
        <v>1419</v>
      </c>
      <c r="AC11" s="112" t="s">
        <v>52</v>
      </c>
      <c r="AD11" s="113" t="s">
        <v>1420</v>
      </c>
      <c r="AE11" s="112" t="s">
        <v>1421</v>
      </c>
    </row>
    <row r="12" spans="1:31" ht="19.5">
      <c r="A12" s="112" t="s">
        <v>53</v>
      </c>
      <c r="B12" s="113" t="s">
        <v>1422</v>
      </c>
      <c r="C12" s="112" t="s">
        <v>1423</v>
      </c>
      <c r="D12" s="106"/>
      <c r="E12" s="112" t="s">
        <v>53</v>
      </c>
      <c r="F12" s="113" t="s">
        <v>1424</v>
      </c>
      <c r="G12" s="112" t="s">
        <v>1425</v>
      </c>
      <c r="I12" s="112" t="s">
        <v>53</v>
      </c>
      <c r="J12" s="113" t="s">
        <v>1426</v>
      </c>
      <c r="K12" s="112" t="s">
        <v>1427</v>
      </c>
      <c r="M12" s="112" t="s">
        <v>53</v>
      </c>
      <c r="N12" s="113" t="s">
        <v>1428</v>
      </c>
      <c r="O12" s="112" t="s">
        <v>1429</v>
      </c>
      <c r="Q12" s="112" t="s">
        <v>53</v>
      </c>
      <c r="R12" s="113" t="s">
        <v>1430</v>
      </c>
      <c r="S12" s="112" t="s">
        <v>1431</v>
      </c>
      <c r="U12" s="112" t="s">
        <v>53</v>
      </c>
      <c r="V12" s="113" t="s">
        <v>1432</v>
      </c>
      <c r="W12" s="112" t="s">
        <v>1433</v>
      </c>
      <c r="X12" s="114"/>
      <c r="Y12" s="112" t="s">
        <v>53</v>
      </c>
      <c r="Z12" s="113" t="s">
        <v>1434</v>
      </c>
      <c r="AA12" s="112" t="s">
        <v>1435</v>
      </c>
      <c r="AC12" s="112" t="s">
        <v>53</v>
      </c>
      <c r="AD12" s="113" t="s">
        <v>1436</v>
      </c>
      <c r="AE12" s="112" t="s">
        <v>1437</v>
      </c>
    </row>
    <row r="13" spans="1:31" ht="19.5">
      <c r="A13" s="112" t="s">
        <v>54</v>
      </c>
      <c r="B13" s="113" t="s">
        <v>1438</v>
      </c>
      <c r="C13" s="112" t="s">
        <v>1439</v>
      </c>
      <c r="D13" s="106"/>
      <c r="E13" s="112" t="s">
        <v>54</v>
      </c>
      <c r="F13" s="113"/>
      <c r="G13" s="112"/>
      <c r="I13" s="112" t="s">
        <v>54</v>
      </c>
      <c r="J13" s="113" t="s">
        <v>1440</v>
      </c>
      <c r="K13" s="112" t="s">
        <v>1441</v>
      </c>
      <c r="M13" s="112" t="s">
        <v>54</v>
      </c>
      <c r="N13" s="113" t="s">
        <v>1442</v>
      </c>
      <c r="O13" s="112" t="s">
        <v>1443</v>
      </c>
      <c r="Q13" s="112" t="s">
        <v>54</v>
      </c>
      <c r="R13" s="113" t="s">
        <v>1444</v>
      </c>
      <c r="S13" s="112" t="s">
        <v>1445</v>
      </c>
      <c r="U13" s="112" t="s">
        <v>54</v>
      </c>
      <c r="V13" s="113" t="s">
        <v>1446</v>
      </c>
      <c r="W13" s="112" t="s">
        <v>1447</v>
      </c>
      <c r="X13" s="114"/>
      <c r="Y13" s="112" t="s">
        <v>54</v>
      </c>
      <c r="Z13" s="113" t="s">
        <v>1448</v>
      </c>
      <c r="AA13" s="112" t="s">
        <v>1449</v>
      </c>
      <c r="AC13" s="112" t="s">
        <v>54</v>
      </c>
      <c r="AD13" s="113" t="s">
        <v>1450</v>
      </c>
      <c r="AE13" s="112" t="s">
        <v>1451</v>
      </c>
    </row>
    <row r="14" spans="1:31" ht="19.5">
      <c r="A14" s="112" t="s">
        <v>55</v>
      </c>
      <c r="B14" s="113" t="s">
        <v>1452</v>
      </c>
      <c r="C14" s="112" t="s">
        <v>1453</v>
      </c>
      <c r="D14" s="106"/>
      <c r="E14" s="112" t="s">
        <v>55</v>
      </c>
      <c r="F14" s="113" t="s">
        <v>1454</v>
      </c>
      <c r="G14" s="112" t="s">
        <v>1455</v>
      </c>
      <c r="I14" s="112" t="s">
        <v>55</v>
      </c>
      <c r="J14" s="113" t="s">
        <v>1456</v>
      </c>
      <c r="K14" s="112" t="s">
        <v>1457</v>
      </c>
      <c r="M14" s="112" t="s">
        <v>55</v>
      </c>
      <c r="N14" s="113" t="s">
        <v>1458</v>
      </c>
      <c r="O14" s="112" t="s">
        <v>1459</v>
      </c>
      <c r="Q14" s="112" t="s">
        <v>55</v>
      </c>
      <c r="R14" s="113" t="s">
        <v>1460</v>
      </c>
      <c r="S14" s="112" t="s">
        <v>1461</v>
      </c>
      <c r="U14" s="112" t="s">
        <v>55</v>
      </c>
      <c r="V14" s="113" t="s">
        <v>1462</v>
      </c>
      <c r="W14" s="112" t="s">
        <v>1463</v>
      </c>
      <c r="X14" s="114"/>
      <c r="Y14" s="112" t="s">
        <v>55</v>
      </c>
      <c r="Z14" s="113" t="s">
        <v>1464</v>
      </c>
      <c r="AA14" s="112" t="s">
        <v>1465</v>
      </c>
      <c r="AC14" s="112" t="s">
        <v>55</v>
      </c>
      <c r="AD14" s="113" t="s">
        <v>1466</v>
      </c>
      <c r="AE14" s="112" t="s">
        <v>1467</v>
      </c>
    </row>
    <row r="15" spans="1:31" ht="19.5">
      <c r="A15" s="112" t="s">
        <v>56</v>
      </c>
      <c r="B15" s="113" t="s">
        <v>1468</v>
      </c>
      <c r="C15" s="112" t="s">
        <v>1469</v>
      </c>
      <c r="D15" s="106"/>
      <c r="E15" s="112" t="s">
        <v>56</v>
      </c>
      <c r="F15" s="113" t="s">
        <v>1470</v>
      </c>
      <c r="G15" s="112" t="s">
        <v>1471</v>
      </c>
      <c r="I15" s="112" t="s">
        <v>56</v>
      </c>
      <c r="J15" s="113" t="s">
        <v>1472</v>
      </c>
      <c r="K15" s="112" t="s">
        <v>1473</v>
      </c>
      <c r="M15" s="112" t="s">
        <v>56</v>
      </c>
      <c r="N15" s="113" t="s">
        <v>1474</v>
      </c>
      <c r="O15" s="112" t="s">
        <v>1475</v>
      </c>
      <c r="Q15" s="112" t="s">
        <v>56</v>
      </c>
      <c r="R15" s="113" t="s">
        <v>1476</v>
      </c>
      <c r="S15" s="112" t="s">
        <v>1477</v>
      </c>
      <c r="U15" s="112" t="s">
        <v>56</v>
      </c>
      <c r="V15" s="113" t="s">
        <v>1478</v>
      </c>
      <c r="W15" s="112" t="s">
        <v>1479</v>
      </c>
      <c r="X15" s="114"/>
      <c r="Y15" s="112" t="s">
        <v>56</v>
      </c>
      <c r="Z15" s="113" t="s">
        <v>1480</v>
      </c>
      <c r="AA15" s="112" t="s">
        <v>1481</v>
      </c>
      <c r="AC15" s="112" t="s">
        <v>56</v>
      </c>
      <c r="AD15" s="113" t="s">
        <v>1482</v>
      </c>
      <c r="AE15" s="112" t="s">
        <v>1483</v>
      </c>
    </row>
    <row r="16" spans="1:31" ht="19.5">
      <c r="A16" s="112" t="s">
        <v>57</v>
      </c>
      <c r="B16" s="113" t="s">
        <v>1484</v>
      </c>
      <c r="C16" s="112" t="s">
        <v>1485</v>
      </c>
      <c r="D16" s="106"/>
      <c r="E16" s="112" t="s">
        <v>57</v>
      </c>
      <c r="F16" s="113" t="s">
        <v>1486</v>
      </c>
      <c r="G16" s="112" t="s">
        <v>1487</v>
      </c>
      <c r="I16" s="112" t="s">
        <v>57</v>
      </c>
      <c r="J16" s="113" t="s">
        <v>1488</v>
      </c>
      <c r="K16" s="112" t="s">
        <v>1489</v>
      </c>
      <c r="M16" s="112" t="s">
        <v>57</v>
      </c>
      <c r="N16" s="113" t="s">
        <v>1490</v>
      </c>
      <c r="O16" s="112" t="s">
        <v>1491</v>
      </c>
      <c r="Q16" s="112" t="s">
        <v>57</v>
      </c>
      <c r="R16" s="113" t="s">
        <v>1492</v>
      </c>
      <c r="S16" s="112" t="s">
        <v>1493</v>
      </c>
      <c r="U16" s="112" t="s">
        <v>57</v>
      </c>
      <c r="V16" s="113" t="s">
        <v>1494</v>
      </c>
      <c r="W16" s="112" t="s">
        <v>1495</v>
      </c>
      <c r="X16" s="114"/>
      <c r="Y16" s="112" t="s">
        <v>57</v>
      </c>
      <c r="Z16" s="113" t="s">
        <v>1496</v>
      </c>
      <c r="AA16" s="112" t="s">
        <v>1497</v>
      </c>
      <c r="AC16" s="112" t="s">
        <v>57</v>
      </c>
      <c r="AD16" s="113" t="s">
        <v>1498</v>
      </c>
      <c r="AE16" s="112" t="s">
        <v>1499</v>
      </c>
    </row>
    <row r="17" spans="1:31" ht="19.5">
      <c r="A17" s="112" t="s">
        <v>58</v>
      </c>
      <c r="B17" s="113" t="s">
        <v>1500</v>
      </c>
      <c r="C17" s="112" t="s">
        <v>1501</v>
      </c>
      <c r="D17" s="106"/>
      <c r="E17" s="112" t="s">
        <v>58</v>
      </c>
      <c r="F17" s="113" t="s">
        <v>1502</v>
      </c>
      <c r="G17" s="112" t="s">
        <v>1503</v>
      </c>
      <c r="I17" s="112" t="s">
        <v>58</v>
      </c>
      <c r="J17" s="113" t="s">
        <v>1504</v>
      </c>
      <c r="K17" s="112" t="s">
        <v>1505</v>
      </c>
      <c r="M17" s="112" t="s">
        <v>58</v>
      </c>
      <c r="N17" s="113" t="s">
        <v>1506</v>
      </c>
      <c r="O17" s="112" t="s">
        <v>1507</v>
      </c>
      <c r="Q17" s="112" t="s">
        <v>58</v>
      </c>
      <c r="R17" s="113" t="s">
        <v>1508</v>
      </c>
      <c r="S17" s="112" t="s">
        <v>1509</v>
      </c>
      <c r="U17" s="112" t="s">
        <v>58</v>
      </c>
      <c r="V17" s="113" t="s">
        <v>1510</v>
      </c>
      <c r="W17" s="112" t="s">
        <v>1511</v>
      </c>
      <c r="X17" s="114"/>
      <c r="Y17" s="112" t="s">
        <v>58</v>
      </c>
      <c r="Z17" s="113" t="s">
        <v>1512</v>
      </c>
      <c r="AA17" s="112" t="s">
        <v>1513</v>
      </c>
      <c r="AC17" s="112" t="s">
        <v>58</v>
      </c>
      <c r="AD17" s="113" t="s">
        <v>1514</v>
      </c>
      <c r="AE17" s="112" t="s">
        <v>1515</v>
      </c>
    </row>
    <row r="18" spans="1:31" ht="19.5">
      <c r="A18" s="112" t="s">
        <v>59</v>
      </c>
      <c r="B18" s="113" t="s">
        <v>1516</v>
      </c>
      <c r="C18" s="112" t="s">
        <v>1517</v>
      </c>
      <c r="D18" s="106"/>
      <c r="E18" s="112" t="s">
        <v>59</v>
      </c>
      <c r="F18" s="113" t="s">
        <v>1518</v>
      </c>
      <c r="G18" s="112" t="s">
        <v>1519</v>
      </c>
      <c r="I18" s="112" t="s">
        <v>59</v>
      </c>
      <c r="J18" s="113" t="s">
        <v>1520</v>
      </c>
      <c r="K18" s="112" t="s">
        <v>1521</v>
      </c>
      <c r="M18" s="112" t="s">
        <v>59</v>
      </c>
      <c r="N18" s="113" t="s">
        <v>1522</v>
      </c>
      <c r="O18" s="112" t="s">
        <v>1523</v>
      </c>
      <c r="Q18" s="112" t="s">
        <v>59</v>
      </c>
      <c r="R18" s="113" t="s">
        <v>1524</v>
      </c>
      <c r="S18" s="112" t="s">
        <v>1525</v>
      </c>
      <c r="U18" s="112" t="s">
        <v>59</v>
      </c>
      <c r="V18" s="113" t="s">
        <v>1526</v>
      </c>
      <c r="W18" s="112" t="s">
        <v>1527</v>
      </c>
      <c r="X18" s="114"/>
      <c r="Y18" s="112" t="s">
        <v>59</v>
      </c>
      <c r="Z18" s="113" t="s">
        <v>1528</v>
      </c>
      <c r="AA18" s="112" t="s">
        <v>1529</v>
      </c>
      <c r="AC18" s="112" t="s">
        <v>59</v>
      </c>
      <c r="AD18" s="113" t="s">
        <v>1530</v>
      </c>
      <c r="AE18" s="112" t="s">
        <v>1497</v>
      </c>
    </row>
    <row r="19" spans="1:31" ht="19.5">
      <c r="A19" s="112" t="s">
        <v>60</v>
      </c>
      <c r="B19" s="113" t="s">
        <v>1531</v>
      </c>
      <c r="C19" s="112" t="s">
        <v>1532</v>
      </c>
      <c r="D19" s="106"/>
      <c r="E19" s="112" t="s">
        <v>60</v>
      </c>
      <c r="F19" s="113" t="s">
        <v>1533</v>
      </c>
      <c r="G19" s="112" t="s">
        <v>1534</v>
      </c>
      <c r="I19" s="112" t="s">
        <v>60</v>
      </c>
      <c r="J19" s="113" t="s">
        <v>1535</v>
      </c>
      <c r="K19" s="112" t="s">
        <v>1536</v>
      </c>
      <c r="M19" s="112" t="s">
        <v>60</v>
      </c>
      <c r="N19" s="113" t="s">
        <v>1537</v>
      </c>
      <c r="O19" s="112" t="s">
        <v>1538</v>
      </c>
      <c r="Q19" s="112" t="s">
        <v>60</v>
      </c>
      <c r="R19" s="113" t="s">
        <v>1539</v>
      </c>
      <c r="S19" s="112" t="s">
        <v>1540</v>
      </c>
      <c r="U19" s="112" t="s">
        <v>60</v>
      </c>
      <c r="V19" s="113" t="s">
        <v>1541</v>
      </c>
      <c r="W19" s="112" t="s">
        <v>1542</v>
      </c>
      <c r="X19" s="114"/>
      <c r="Y19" s="112" t="s">
        <v>60</v>
      </c>
      <c r="Z19" s="113" t="s">
        <v>1543</v>
      </c>
      <c r="AA19" s="112" t="s">
        <v>1544</v>
      </c>
      <c r="AC19" s="112" t="s">
        <v>60</v>
      </c>
      <c r="AD19" s="113" t="s">
        <v>1545</v>
      </c>
      <c r="AE19" s="112" t="s">
        <v>1546</v>
      </c>
    </row>
    <row r="20" spans="1:31" ht="19.5">
      <c r="A20" s="112" t="s">
        <v>61</v>
      </c>
      <c r="B20" s="113" t="s">
        <v>1547</v>
      </c>
      <c r="C20" s="112" t="s">
        <v>1548</v>
      </c>
      <c r="D20" s="106"/>
      <c r="E20" s="112" t="s">
        <v>61</v>
      </c>
      <c r="F20" s="113" t="s">
        <v>1549</v>
      </c>
      <c r="G20" s="112" t="s">
        <v>1550</v>
      </c>
      <c r="I20" s="112" t="s">
        <v>61</v>
      </c>
      <c r="J20" s="113" t="s">
        <v>1551</v>
      </c>
      <c r="K20" s="112" t="s">
        <v>1552</v>
      </c>
      <c r="M20" s="112" t="s">
        <v>61</v>
      </c>
      <c r="N20" s="113" t="s">
        <v>1553</v>
      </c>
      <c r="O20" s="112" t="s">
        <v>1554</v>
      </c>
      <c r="Q20" s="112" t="s">
        <v>61</v>
      </c>
      <c r="R20" s="113" t="s">
        <v>1555</v>
      </c>
      <c r="S20" s="112" t="s">
        <v>1556</v>
      </c>
      <c r="U20" s="112" t="s">
        <v>61</v>
      </c>
      <c r="V20" s="113" t="s">
        <v>1557</v>
      </c>
      <c r="W20" s="112" t="s">
        <v>1558</v>
      </c>
      <c r="X20" s="114"/>
      <c r="Y20" s="112" t="s">
        <v>61</v>
      </c>
      <c r="Z20" s="113" t="s">
        <v>1559</v>
      </c>
      <c r="AA20" s="112" t="s">
        <v>1560</v>
      </c>
      <c r="AC20" s="112" t="s">
        <v>61</v>
      </c>
      <c r="AD20" s="113" t="s">
        <v>1561</v>
      </c>
      <c r="AE20" s="112" t="s">
        <v>1562</v>
      </c>
    </row>
    <row r="21" spans="1:31" ht="19.5">
      <c r="A21" s="112" t="s">
        <v>62</v>
      </c>
      <c r="B21" s="113" t="s">
        <v>1563</v>
      </c>
      <c r="C21" s="112" t="s">
        <v>1564</v>
      </c>
      <c r="D21" s="106"/>
      <c r="E21" s="112" t="s">
        <v>62</v>
      </c>
      <c r="F21" s="113" t="s">
        <v>1565</v>
      </c>
      <c r="G21" s="112" t="s">
        <v>1566</v>
      </c>
      <c r="I21" s="112" t="s">
        <v>62</v>
      </c>
      <c r="J21" s="113" t="s">
        <v>1567</v>
      </c>
      <c r="K21" s="112" t="s">
        <v>1568</v>
      </c>
      <c r="M21" s="112" t="s">
        <v>62</v>
      </c>
      <c r="N21" s="113" t="s">
        <v>1569</v>
      </c>
      <c r="O21" s="112" t="s">
        <v>1570</v>
      </c>
      <c r="Q21" s="112" t="s">
        <v>62</v>
      </c>
      <c r="R21" s="113" t="s">
        <v>1571</v>
      </c>
      <c r="S21" s="112" t="s">
        <v>1572</v>
      </c>
      <c r="U21" s="112" t="s">
        <v>62</v>
      </c>
      <c r="V21" s="113" t="s">
        <v>1573</v>
      </c>
      <c r="W21" s="112" t="s">
        <v>1574</v>
      </c>
      <c r="X21" s="114"/>
      <c r="Y21" s="112" t="s">
        <v>62</v>
      </c>
      <c r="Z21" s="113" t="s">
        <v>1575</v>
      </c>
      <c r="AA21" s="112" t="s">
        <v>1576</v>
      </c>
      <c r="AC21" s="112" t="s">
        <v>62</v>
      </c>
      <c r="AD21" s="113" t="s">
        <v>1577</v>
      </c>
      <c r="AE21" s="112" t="s">
        <v>1578</v>
      </c>
    </row>
    <row r="22" spans="1:31" ht="19.5">
      <c r="A22" s="112" t="s">
        <v>63</v>
      </c>
      <c r="B22" s="113" t="s">
        <v>1579</v>
      </c>
      <c r="C22" s="112" t="s">
        <v>1580</v>
      </c>
      <c r="D22" s="106"/>
      <c r="E22" s="112" t="s">
        <v>63</v>
      </c>
      <c r="F22" s="113" t="s">
        <v>1581</v>
      </c>
      <c r="G22" s="112" t="s">
        <v>1582</v>
      </c>
      <c r="I22" s="112" t="s">
        <v>63</v>
      </c>
      <c r="J22" s="113" t="s">
        <v>1583</v>
      </c>
      <c r="K22" s="112" t="s">
        <v>1584</v>
      </c>
      <c r="M22" s="112" t="s">
        <v>63</v>
      </c>
      <c r="N22" s="113" t="s">
        <v>1585</v>
      </c>
      <c r="O22" s="112" t="s">
        <v>1586</v>
      </c>
      <c r="Q22" s="112" t="s">
        <v>63</v>
      </c>
      <c r="R22" s="113" t="s">
        <v>1587</v>
      </c>
      <c r="S22" s="112" t="s">
        <v>1588</v>
      </c>
      <c r="U22" s="112" t="s">
        <v>63</v>
      </c>
      <c r="V22" s="113" t="s">
        <v>1589</v>
      </c>
      <c r="W22" s="112" t="s">
        <v>1590</v>
      </c>
      <c r="X22" s="114"/>
      <c r="Y22" s="112" t="s">
        <v>63</v>
      </c>
      <c r="Z22" s="113" t="s">
        <v>1591</v>
      </c>
      <c r="AA22" s="112" t="s">
        <v>1592</v>
      </c>
      <c r="AC22" s="112" t="s">
        <v>63</v>
      </c>
      <c r="AD22" s="113" t="s">
        <v>1593</v>
      </c>
      <c r="AE22" s="112" t="s">
        <v>1594</v>
      </c>
    </row>
    <row r="23" spans="1:31" ht="19.5">
      <c r="A23" s="112" t="s">
        <v>64</v>
      </c>
      <c r="B23" s="113" t="s">
        <v>1595</v>
      </c>
      <c r="C23" s="112" t="s">
        <v>1596</v>
      </c>
      <c r="D23" s="106"/>
      <c r="E23" s="112" t="s">
        <v>64</v>
      </c>
      <c r="F23" s="113" t="s">
        <v>1597</v>
      </c>
      <c r="G23" s="112" t="s">
        <v>1598</v>
      </c>
      <c r="I23" s="112" t="s">
        <v>64</v>
      </c>
      <c r="J23" s="113" t="s">
        <v>1599</v>
      </c>
      <c r="K23" s="112" t="s">
        <v>1600</v>
      </c>
      <c r="M23" s="112" t="s">
        <v>64</v>
      </c>
      <c r="N23" s="113"/>
      <c r="O23" s="112"/>
      <c r="Q23" s="112" t="s">
        <v>64</v>
      </c>
      <c r="R23" s="113" t="s">
        <v>1601</v>
      </c>
      <c r="S23" s="112" t="s">
        <v>1602</v>
      </c>
      <c r="U23" s="116" t="s">
        <v>64</v>
      </c>
      <c r="V23" s="117" t="s">
        <v>1603</v>
      </c>
      <c r="W23" s="116" t="s">
        <v>1604</v>
      </c>
      <c r="X23" s="114"/>
      <c r="Y23" s="112" t="s">
        <v>64</v>
      </c>
      <c r="Z23" s="113" t="s">
        <v>1605</v>
      </c>
      <c r="AA23" s="112" t="s">
        <v>1606</v>
      </c>
      <c r="AC23" s="112" t="s">
        <v>64</v>
      </c>
      <c r="AD23" s="113" t="s">
        <v>1607</v>
      </c>
      <c r="AE23" s="112" t="s">
        <v>1608</v>
      </c>
    </row>
    <row r="24" spans="1:31" ht="19.5">
      <c r="A24" s="112" t="s">
        <v>65</v>
      </c>
      <c r="B24" s="113" t="s">
        <v>1609</v>
      </c>
      <c r="C24" s="112" t="s">
        <v>1610</v>
      </c>
      <c r="D24" s="106"/>
      <c r="E24" s="112" t="s">
        <v>65</v>
      </c>
      <c r="F24" s="113" t="s">
        <v>1611</v>
      </c>
      <c r="G24" s="112" t="s">
        <v>1612</v>
      </c>
      <c r="I24" s="112" t="s">
        <v>65</v>
      </c>
      <c r="J24" s="113" t="s">
        <v>1613</v>
      </c>
      <c r="K24" s="112" t="s">
        <v>1614</v>
      </c>
      <c r="M24" s="112" t="s">
        <v>65</v>
      </c>
      <c r="N24" s="113" t="s">
        <v>1615</v>
      </c>
      <c r="O24" s="112" t="s">
        <v>1616</v>
      </c>
      <c r="Q24" s="112" t="s">
        <v>65</v>
      </c>
      <c r="R24" s="113" t="s">
        <v>1617</v>
      </c>
      <c r="S24" s="112" t="s">
        <v>1618</v>
      </c>
      <c r="U24" s="108" t="s">
        <v>65</v>
      </c>
      <c r="V24" s="118" t="s">
        <v>1619</v>
      </c>
      <c r="W24" s="108" t="s">
        <v>1620</v>
      </c>
      <c r="X24" s="114"/>
      <c r="Y24" s="112" t="s">
        <v>65</v>
      </c>
      <c r="Z24" s="113" t="s">
        <v>1621</v>
      </c>
      <c r="AA24" s="112" t="s">
        <v>1622</v>
      </c>
      <c r="AC24" s="112" t="s">
        <v>65</v>
      </c>
      <c r="AD24" s="113" t="s">
        <v>1623</v>
      </c>
      <c r="AE24" s="112" t="s">
        <v>1624</v>
      </c>
    </row>
    <row r="25" spans="1:31" ht="19.5">
      <c r="A25" s="112" t="s">
        <v>66</v>
      </c>
      <c r="B25" s="113" t="s">
        <v>1625</v>
      </c>
      <c r="C25" s="112" t="s">
        <v>1626</v>
      </c>
      <c r="D25" s="106"/>
      <c r="E25" s="112" t="s">
        <v>66</v>
      </c>
      <c r="F25" s="113" t="s">
        <v>1627</v>
      </c>
      <c r="G25" s="112" t="s">
        <v>1628</v>
      </c>
      <c r="I25" s="112" t="s">
        <v>66</v>
      </c>
      <c r="J25" s="113" t="s">
        <v>1629</v>
      </c>
      <c r="K25" s="112" t="s">
        <v>1630</v>
      </c>
      <c r="M25" s="112" t="s">
        <v>66</v>
      </c>
      <c r="N25" s="113" t="s">
        <v>1631</v>
      </c>
      <c r="O25" s="112" t="s">
        <v>1632</v>
      </c>
      <c r="Q25" s="112" t="s">
        <v>66</v>
      </c>
      <c r="R25" s="113" t="s">
        <v>1633</v>
      </c>
      <c r="S25" s="112" t="s">
        <v>1634</v>
      </c>
      <c r="U25" s="108" t="s">
        <v>66</v>
      </c>
      <c r="V25" s="118" t="s">
        <v>1635</v>
      </c>
      <c r="W25" s="108" t="s">
        <v>1636</v>
      </c>
      <c r="X25" s="114"/>
      <c r="Y25" s="112" t="s">
        <v>66</v>
      </c>
      <c r="Z25" s="113" t="s">
        <v>1637</v>
      </c>
      <c r="AA25" s="112" t="s">
        <v>1638</v>
      </c>
      <c r="AC25" s="112" t="s">
        <v>66</v>
      </c>
      <c r="AD25" s="113" t="s">
        <v>1639</v>
      </c>
      <c r="AE25" s="112" t="s">
        <v>1640</v>
      </c>
    </row>
    <row r="26" spans="1:31" ht="19.5">
      <c r="A26" s="112" t="s">
        <v>67</v>
      </c>
      <c r="B26" s="113" t="s">
        <v>1641</v>
      </c>
      <c r="C26" s="112" t="s">
        <v>1642</v>
      </c>
      <c r="D26" s="106"/>
      <c r="E26" s="112" t="s">
        <v>67</v>
      </c>
      <c r="F26" s="113" t="s">
        <v>1643</v>
      </c>
      <c r="G26" s="112" t="s">
        <v>1644</v>
      </c>
      <c r="I26" s="112" t="s">
        <v>67</v>
      </c>
      <c r="J26" s="113" t="s">
        <v>1645</v>
      </c>
      <c r="K26" s="112" t="s">
        <v>1646</v>
      </c>
      <c r="M26" s="112" t="s">
        <v>67</v>
      </c>
      <c r="N26" s="113" t="s">
        <v>1647</v>
      </c>
      <c r="O26" s="112" t="s">
        <v>1648</v>
      </c>
      <c r="Q26" s="112" t="s">
        <v>67</v>
      </c>
      <c r="R26" s="113" t="s">
        <v>1649</v>
      </c>
      <c r="S26" s="112" t="s">
        <v>1650</v>
      </c>
      <c r="U26" s="126"/>
      <c r="V26" s="127"/>
      <c r="W26" s="126"/>
      <c r="X26" s="114"/>
      <c r="Y26" s="112" t="s">
        <v>67</v>
      </c>
      <c r="Z26" s="113" t="s">
        <v>1651</v>
      </c>
      <c r="AA26" s="112" t="s">
        <v>1652</v>
      </c>
      <c r="AC26" s="112" t="s">
        <v>67</v>
      </c>
      <c r="AD26" s="113" t="s">
        <v>1653</v>
      </c>
      <c r="AE26" s="112" t="s">
        <v>1654</v>
      </c>
    </row>
    <row r="27" spans="1:31" ht="19.5">
      <c r="A27" s="112" t="s">
        <v>68</v>
      </c>
      <c r="B27" s="113" t="s">
        <v>1655</v>
      </c>
      <c r="C27" s="112" t="s">
        <v>1656</v>
      </c>
      <c r="D27" s="106"/>
      <c r="E27" s="112" t="s">
        <v>68</v>
      </c>
      <c r="F27" s="113" t="s">
        <v>1657</v>
      </c>
      <c r="G27" s="112" t="s">
        <v>1658</v>
      </c>
      <c r="I27" s="112" t="s">
        <v>68</v>
      </c>
      <c r="J27" s="113" t="s">
        <v>1659</v>
      </c>
      <c r="K27" s="112" t="s">
        <v>1660</v>
      </c>
      <c r="M27" s="112" t="s">
        <v>68</v>
      </c>
      <c r="N27" s="113" t="s">
        <v>1661</v>
      </c>
      <c r="O27" s="112" t="s">
        <v>1662</v>
      </c>
      <c r="Q27" s="112" t="s">
        <v>68</v>
      </c>
      <c r="R27" s="113" t="s">
        <v>1663</v>
      </c>
      <c r="S27" s="112" t="s">
        <v>1664</v>
      </c>
      <c r="U27" s="126"/>
      <c r="V27" s="127"/>
      <c r="W27" s="126"/>
      <c r="X27" s="114"/>
      <c r="Y27" s="112" t="s">
        <v>68</v>
      </c>
      <c r="Z27" s="113" t="s">
        <v>1665</v>
      </c>
      <c r="AA27" s="112" t="s">
        <v>1666</v>
      </c>
      <c r="AC27" s="112" t="s">
        <v>68</v>
      </c>
      <c r="AD27" s="113" t="s">
        <v>1667</v>
      </c>
      <c r="AE27" s="112" t="s">
        <v>1668</v>
      </c>
    </row>
    <row r="28" spans="1:31" ht="19.5">
      <c r="A28" s="112" t="s">
        <v>69</v>
      </c>
      <c r="B28" s="113" t="s">
        <v>1669</v>
      </c>
      <c r="C28" s="112" t="s">
        <v>1670</v>
      </c>
      <c r="D28" s="106"/>
      <c r="E28" s="112" t="s">
        <v>69</v>
      </c>
      <c r="F28" s="113" t="s">
        <v>1671</v>
      </c>
      <c r="G28" s="112" t="s">
        <v>1672</v>
      </c>
      <c r="I28" s="112" t="s">
        <v>69</v>
      </c>
      <c r="J28" s="113" t="s">
        <v>1673</v>
      </c>
      <c r="K28" s="112" t="s">
        <v>1674</v>
      </c>
      <c r="M28" s="112" t="s">
        <v>69</v>
      </c>
      <c r="N28" s="113" t="s">
        <v>1675</v>
      </c>
      <c r="O28" s="112" t="s">
        <v>1676</v>
      </c>
      <c r="Q28" s="112" t="s">
        <v>69</v>
      </c>
      <c r="R28" s="113" t="s">
        <v>1677</v>
      </c>
      <c r="S28" s="112" t="s">
        <v>1678</v>
      </c>
      <c r="U28" s="126"/>
      <c r="V28" s="127"/>
      <c r="W28" s="126"/>
      <c r="X28" s="114"/>
      <c r="Y28" s="112" t="s">
        <v>69</v>
      </c>
      <c r="Z28" s="113" t="s">
        <v>1679</v>
      </c>
      <c r="AA28" s="112" t="s">
        <v>1680</v>
      </c>
      <c r="AC28" s="112" t="s">
        <v>69</v>
      </c>
      <c r="AD28" s="113" t="s">
        <v>1681</v>
      </c>
      <c r="AE28" s="112" t="s">
        <v>1682</v>
      </c>
    </row>
    <row r="29" spans="1:31" ht="19.5">
      <c r="A29" s="112" t="s">
        <v>70</v>
      </c>
      <c r="B29" s="113" t="s">
        <v>1683</v>
      </c>
      <c r="C29" s="112" t="s">
        <v>1684</v>
      </c>
      <c r="D29" s="106"/>
      <c r="E29" s="112" t="s">
        <v>70</v>
      </c>
      <c r="F29" s="113" t="s">
        <v>1685</v>
      </c>
      <c r="G29" s="112" t="s">
        <v>1686</v>
      </c>
      <c r="I29" s="112" t="s">
        <v>70</v>
      </c>
      <c r="J29" s="113" t="s">
        <v>1687</v>
      </c>
      <c r="K29" s="112" t="s">
        <v>1688</v>
      </c>
      <c r="M29" s="112" t="s">
        <v>70</v>
      </c>
      <c r="N29" s="113" t="s">
        <v>1689</v>
      </c>
      <c r="O29" s="112" t="s">
        <v>1690</v>
      </c>
      <c r="Q29" s="112" t="s">
        <v>70</v>
      </c>
      <c r="R29" s="113" t="s">
        <v>1691</v>
      </c>
      <c r="S29" s="112" t="s">
        <v>1692</v>
      </c>
      <c r="U29" s="126"/>
      <c r="V29" s="127"/>
      <c r="W29" s="126"/>
      <c r="X29" s="114"/>
      <c r="Y29" s="112" t="s">
        <v>70</v>
      </c>
      <c r="Z29" s="113" t="s">
        <v>1693</v>
      </c>
      <c r="AA29" s="112" t="s">
        <v>1694</v>
      </c>
      <c r="AC29" s="112" t="s">
        <v>70</v>
      </c>
      <c r="AD29" s="113" t="s">
        <v>1695</v>
      </c>
      <c r="AE29" s="112" t="s">
        <v>1696</v>
      </c>
    </row>
    <row r="30" spans="1:31" ht="19.5">
      <c r="A30" s="112" t="s">
        <v>71</v>
      </c>
      <c r="B30" s="113" t="s">
        <v>1697</v>
      </c>
      <c r="C30" s="112" t="s">
        <v>1698</v>
      </c>
      <c r="D30" s="106"/>
      <c r="E30" s="112" t="s">
        <v>71</v>
      </c>
      <c r="F30" s="113" t="s">
        <v>1699</v>
      </c>
      <c r="G30" s="112" t="s">
        <v>1700</v>
      </c>
      <c r="I30" s="112" t="s">
        <v>71</v>
      </c>
      <c r="J30" s="113" t="s">
        <v>1701</v>
      </c>
      <c r="K30" s="112" t="s">
        <v>1702</v>
      </c>
      <c r="M30" s="112" t="s">
        <v>71</v>
      </c>
      <c r="N30" s="113" t="s">
        <v>1703</v>
      </c>
      <c r="O30" s="112" t="s">
        <v>1704</v>
      </c>
      <c r="Q30" s="112" t="s">
        <v>71</v>
      </c>
      <c r="R30" s="113" t="s">
        <v>1705</v>
      </c>
      <c r="S30" s="112" t="s">
        <v>1706</v>
      </c>
      <c r="U30" s="126"/>
      <c r="V30" s="127"/>
      <c r="W30" s="126"/>
      <c r="X30" s="114"/>
      <c r="Y30" s="112" t="s">
        <v>71</v>
      </c>
      <c r="Z30" s="113" t="s">
        <v>1707</v>
      </c>
      <c r="AA30" s="112" t="s">
        <v>1708</v>
      </c>
      <c r="AC30" s="112" t="s">
        <v>71</v>
      </c>
      <c r="AD30" s="113" t="s">
        <v>1709</v>
      </c>
      <c r="AE30" s="112" t="s">
        <v>1710</v>
      </c>
    </row>
    <row r="31" spans="1:31" ht="19.5">
      <c r="A31" s="112" t="s">
        <v>72</v>
      </c>
      <c r="B31" s="113" t="s">
        <v>1711</v>
      </c>
      <c r="C31" s="112" t="s">
        <v>1712</v>
      </c>
      <c r="D31" s="106"/>
      <c r="E31" s="112" t="s">
        <v>72</v>
      </c>
      <c r="F31" s="113" t="s">
        <v>1713</v>
      </c>
      <c r="G31" s="112" t="s">
        <v>1714</v>
      </c>
      <c r="I31" s="112" t="s">
        <v>72</v>
      </c>
      <c r="J31" s="113" t="s">
        <v>1715</v>
      </c>
      <c r="K31" s="112" t="s">
        <v>1716</v>
      </c>
      <c r="M31" s="112" t="s">
        <v>72</v>
      </c>
      <c r="N31" s="113" t="s">
        <v>1717</v>
      </c>
      <c r="O31" s="112" t="s">
        <v>1718</v>
      </c>
      <c r="Q31" s="112" t="s">
        <v>72</v>
      </c>
      <c r="R31" s="113" t="s">
        <v>1719</v>
      </c>
      <c r="S31" s="112" t="s">
        <v>1720</v>
      </c>
      <c r="U31" s="114"/>
      <c r="V31" s="114"/>
      <c r="W31" s="114"/>
      <c r="X31" s="114"/>
      <c r="Y31" s="112" t="s">
        <v>72</v>
      </c>
      <c r="Z31" s="113" t="s">
        <v>1721</v>
      </c>
      <c r="AA31" s="112" t="s">
        <v>1722</v>
      </c>
      <c r="AC31" s="112" t="s">
        <v>72</v>
      </c>
      <c r="AD31" s="113" t="s">
        <v>1723</v>
      </c>
      <c r="AE31" s="112" t="s">
        <v>1724</v>
      </c>
    </row>
    <row r="32" spans="1:31" ht="19.5">
      <c r="A32" s="112" t="s">
        <v>73</v>
      </c>
      <c r="B32" s="113" t="s">
        <v>1725</v>
      </c>
      <c r="C32" s="112" t="s">
        <v>1726</v>
      </c>
      <c r="D32" s="106"/>
      <c r="E32" s="112" t="s">
        <v>73</v>
      </c>
      <c r="F32" s="113" t="s">
        <v>1727</v>
      </c>
      <c r="G32" s="112" t="s">
        <v>1728</v>
      </c>
      <c r="I32" s="112" t="s">
        <v>73</v>
      </c>
      <c r="J32" s="113" t="s">
        <v>1729</v>
      </c>
      <c r="K32" s="112" t="s">
        <v>1730</v>
      </c>
      <c r="M32" s="112" t="s">
        <v>73</v>
      </c>
      <c r="N32" s="113" t="s">
        <v>1731</v>
      </c>
      <c r="O32" s="112" t="s">
        <v>1732</v>
      </c>
      <c r="Q32" s="112" t="s">
        <v>73</v>
      </c>
      <c r="R32" s="113" t="s">
        <v>1733</v>
      </c>
      <c r="S32" s="112" t="s">
        <v>1734</v>
      </c>
      <c r="U32" s="114"/>
      <c r="V32" s="114"/>
      <c r="W32" s="114"/>
      <c r="X32" s="114"/>
      <c r="Y32" s="112" t="s">
        <v>73</v>
      </c>
      <c r="Z32" s="113" t="s">
        <v>1735</v>
      </c>
      <c r="AA32" s="112" t="s">
        <v>1736</v>
      </c>
      <c r="AC32" s="112" t="s">
        <v>73</v>
      </c>
      <c r="AD32" s="113" t="s">
        <v>1737</v>
      </c>
      <c r="AE32" s="112" t="s">
        <v>1738</v>
      </c>
    </row>
    <row r="33" spans="1:31" ht="19.5">
      <c r="A33" s="112" t="s">
        <v>74</v>
      </c>
      <c r="B33" s="113" t="s">
        <v>1739</v>
      </c>
      <c r="C33" s="112" t="s">
        <v>1740</v>
      </c>
      <c r="D33" s="106"/>
      <c r="E33" s="112" t="s">
        <v>74</v>
      </c>
      <c r="F33" s="113" t="s">
        <v>1741</v>
      </c>
      <c r="G33" s="112" t="s">
        <v>1742</v>
      </c>
      <c r="I33" s="112" t="s">
        <v>74</v>
      </c>
      <c r="J33" s="113" t="s">
        <v>1743</v>
      </c>
      <c r="K33" s="112" t="s">
        <v>1744</v>
      </c>
      <c r="M33" s="112" t="s">
        <v>74</v>
      </c>
      <c r="N33" s="113" t="s">
        <v>1745</v>
      </c>
      <c r="O33" s="112" t="s">
        <v>1746</v>
      </c>
      <c r="Q33" s="112" t="s">
        <v>74</v>
      </c>
      <c r="R33" s="113" t="s">
        <v>1747</v>
      </c>
      <c r="S33" s="112" t="s">
        <v>1748</v>
      </c>
      <c r="U33" s="114"/>
      <c r="V33" s="111"/>
      <c r="W33" s="111"/>
      <c r="Y33" s="112" t="s">
        <v>74</v>
      </c>
      <c r="Z33" s="113" t="s">
        <v>1749</v>
      </c>
      <c r="AA33" s="112" t="s">
        <v>1750</v>
      </c>
      <c r="AC33" s="112" t="s">
        <v>74</v>
      </c>
      <c r="AD33" s="113" t="s">
        <v>1751</v>
      </c>
      <c r="AE33" s="112" t="s">
        <v>1752</v>
      </c>
    </row>
    <row r="34" spans="1:31" ht="19.5">
      <c r="A34" s="112" t="s">
        <v>75</v>
      </c>
      <c r="B34" s="113" t="s">
        <v>1753</v>
      </c>
      <c r="C34" s="112" t="s">
        <v>1754</v>
      </c>
      <c r="D34" s="106"/>
      <c r="E34" s="112" t="s">
        <v>75</v>
      </c>
      <c r="F34" s="113" t="s">
        <v>1755</v>
      </c>
      <c r="G34" s="112" t="s">
        <v>1756</v>
      </c>
      <c r="I34" s="112" t="s">
        <v>75</v>
      </c>
      <c r="J34" s="113" t="s">
        <v>1757</v>
      </c>
      <c r="K34" s="112" t="s">
        <v>1758</v>
      </c>
      <c r="M34" s="112" t="s">
        <v>75</v>
      </c>
      <c r="N34" s="113" t="s">
        <v>1759</v>
      </c>
      <c r="O34" s="112" t="s">
        <v>1760</v>
      </c>
      <c r="Q34" s="112" t="s">
        <v>75</v>
      </c>
      <c r="R34" s="113" t="s">
        <v>1761</v>
      </c>
      <c r="S34" s="112" t="s">
        <v>1762</v>
      </c>
      <c r="U34" s="114"/>
      <c r="V34" s="114"/>
      <c r="W34" s="114"/>
      <c r="Y34" s="112" t="s">
        <v>75</v>
      </c>
      <c r="Z34" s="113" t="s">
        <v>1763</v>
      </c>
      <c r="AA34" s="112" t="s">
        <v>1764</v>
      </c>
      <c r="AC34" s="112" t="s">
        <v>75</v>
      </c>
      <c r="AD34" s="113" t="s">
        <v>1765</v>
      </c>
      <c r="AE34" s="112" t="s">
        <v>1766</v>
      </c>
    </row>
    <row r="35" spans="1:31" ht="19.5">
      <c r="A35" s="112" t="s">
        <v>76</v>
      </c>
      <c r="B35" s="113" t="s">
        <v>1767</v>
      </c>
      <c r="C35" s="112" t="s">
        <v>1768</v>
      </c>
      <c r="D35" s="106"/>
      <c r="E35" s="112" t="s">
        <v>76</v>
      </c>
      <c r="F35" s="113" t="s">
        <v>1769</v>
      </c>
      <c r="G35" s="112" t="s">
        <v>1770</v>
      </c>
      <c r="I35" s="112" t="s">
        <v>76</v>
      </c>
      <c r="J35" s="113" t="s">
        <v>1771</v>
      </c>
      <c r="K35" s="112" t="s">
        <v>1772</v>
      </c>
      <c r="M35" s="112" t="s">
        <v>76</v>
      </c>
      <c r="N35" s="113" t="s">
        <v>1773</v>
      </c>
      <c r="O35" s="112" t="s">
        <v>1774</v>
      </c>
      <c r="Q35" s="112" t="s">
        <v>76</v>
      </c>
      <c r="R35" s="113" t="s">
        <v>1775</v>
      </c>
      <c r="S35" s="112" t="s">
        <v>1776</v>
      </c>
      <c r="Y35" s="112" t="s">
        <v>76</v>
      </c>
      <c r="Z35" s="113" t="s">
        <v>1777</v>
      </c>
      <c r="AA35" s="112" t="s">
        <v>1778</v>
      </c>
      <c r="AC35" s="112" t="s">
        <v>76</v>
      </c>
      <c r="AD35" s="113" t="s">
        <v>1779</v>
      </c>
      <c r="AE35" s="112" t="s">
        <v>1780</v>
      </c>
    </row>
    <row r="36" spans="1:31" ht="19.5">
      <c r="A36" s="112" t="s">
        <v>77</v>
      </c>
      <c r="B36" s="113" t="s">
        <v>1781</v>
      </c>
      <c r="C36" s="112" t="s">
        <v>1782</v>
      </c>
      <c r="D36" s="106"/>
      <c r="E36" s="112" t="s">
        <v>77</v>
      </c>
      <c r="F36" s="113" t="s">
        <v>1783</v>
      </c>
      <c r="G36" s="112" t="s">
        <v>1784</v>
      </c>
      <c r="I36" s="112" t="s">
        <v>77</v>
      </c>
      <c r="J36" s="113" t="s">
        <v>1785</v>
      </c>
      <c r="K36" s="112" t="s">
        <v>1786</v>
      </c>
      <c r="M36" s="112" t="s">
        <v>77</v>
      </c>
      <c r="N36" s="113" t="s">
        <v>1787</v>
      </c>
      <c r="O36" s="112" t="s">
        <v>1788</v>
      </c>
      <c r="Q36" s="112" t="s">
        <v>77</v>
      </c>
      <c r="R36" s="113" t="s">
        <v>1789</v>
      </c>
      <c r="S36" s="112" t="s">
        <v>1790</v>
      </c>
      <c r="Y36" s="112" t="s">
        <v>77</v>
      </c>
      <c r="Z36" s="113" t="s">
        <v>1791</v>
      </c>
      <c r="AA36" s="112" t="s">
        <v>1792</v>
      </c>
      <c r="AC36" s="112" t="s">
        <v>77</v>
      </c>
      <c r="AD36" s="113" t="s">
        <v>1793</v>
      </c>
      <c r="AE36" s="112" t="s">
        <v>1794</v>
      </c>
    </row>
    <row r="37" spans="1:31" ht="19.5">
      <c r="A37" s="112" t="s">
        <v>78</v>
      </c>
      <c r="B37" s="113" t="s">
        <v>1795</v>
      </c>
      <c r="C37" s="112" t="s">
        <v>1796</v>
      </c>
      <c r="D37" s="106"/>
      <c r="E37" s="112" t="s">
        <v>78</v>
      </c>
      <c r="F37" s="113" t="s">
        <v>1797</v>
      </c>
      <c r="G37" s="112" t="s">
        <v>1798</v>
      </c>
      <c r="I37" s="112" t="s">
        <v>78</v>
      </c>
      <c r="J37" s="113" t="s">
        <v>1799</v>
      </c>
      <c r="K37" s="112" t="s">
        <v>1800</v>
      </c>
      <c r="M37" s="112" t="s">
        <v>78</v>
      </c>
      <c r="N37" s="113" t="s">
        <v>1801</v>
      </c>
      <c r="O37" s="112" t="s">
        <v>1802</v>
      </c>
      <c r="Q37" s="112" t="s">
        <v>78</v>
      </c>
      <c r="R37" s="113" t="s">
        <v>1803</v>
      </c>
      <c r="S37" s="112" t="s">
        <v>1804</v>
      </c>
      <c r="Y37" s="112" t="s">
        <v>78</v>
      </c>
      <c r="Z37" s="113" t="s">
        <v>1805</v>
      </c>
      <c r="AA37" s="112" t="s">
        <v>1806</v>
      </c>
      <c r="AC37" s="112" t="s">
        <v>78</v>
      </c>
      <c r="AD37" s="113" t="s">
        <v>1807</v>
      </c>
      <c r="AE37" s="112" t="s">
        <v>1808</v>
      </c>
    </row>
    <row r="38" spans="1:31" ht="19.5">
      <c r="A38" s="112" t="s">
        <v>79</v>
      </c>
      <c r="B38" s="113" t="s">
        <v>1809</v>
      </c>
      <c r="C38" s="112" t="s">
        <v>1810</v>
      </c>
      <c r="D38" s="106"/>
      <c r="E38" s="112" t="s">
        <v>79</v>
      </c>
      <c r="F38" s="113" t="s">
        <v>1811</v>
      </c>
      <c r="G38" s="112" t="s">
        <v>1812</v>
      </c>
      <c r="I38" s="112" t="s">
        <v>79</v>
      </c>
      <c r="J38" s="113" t="s">
        <v>1813</v>
      </c>
      <c r="K38" s="112" t="s">
        <v>1814</v>
      </c>
      <c r="M38" s="112" t="s">
        <v>79</v>
      </c>
      <c r="N38" s="113" t="s">
        <v>1815</v>
      </c>
      <c r="O38" s="112" t="s">
        <v>1816</v>
      </c>
      <c r="Q38" s="112" t="s">
        <v>79</v>
      </c>
      <c r="R38" s="113" t="s">
        <v>1817</v>
      </c>
      <c r="S38" s="112" t="s">
        <v>1818</v>
      </c>
      <c r="Y38" s="112" t="s">
        <v>79</v>
      </c>
      <c r="Z38" s="113" t="s">
        <v>1819</v>
      </c>
      <c r="AA38" s="112" t="s">
        <v>1820</v>
      </c>
      <c r="AC38" s="112" t="s">
        <v>79</v>
      </c>
      <c r="AD38" s="113" t="s">
        <v>1821</v>
      </c>
      <c r="AE38" s="112" t="s">
        <v>1822</v>
      </c>
    </row>
    <row r="39" spans="1:31" ht="19.5">
      <c r="A39" s="112" t="s">
        <v>80</v>
      </c>
      <c r="B39" s="113" t="s">
        <v>1823</v>
      </c>
      <c r="C39" s="112" t="s">
        <v>1824</v>
      </c>
      <c r="D39" s="106"/>
      <c r="E39" s="112" t="s">
        <v>80</v>
      </c>
      <c r="F39" s="113" t="s">
        <v>1825</v>
      </c>
      <c r="G39" s="112" t="s">
        <v>1826</v>
      </c>
      <c r="I39" s="112" t="s">
        <v>80</v>
      </c>
      <c r="J39" s="113" t="s">
        <v>1827</v>
      </c>
      <c r="K39" s="112" t="s">
        <v>1828</v>
      </c>
      <c r="M39" s="112" t="s">
        <v>80</v>
      </c>
      <c r="N39" s="113" t="s">
        <v>1829</v>
      </c>
      <c r="O39" s="112" t="s">
        <v>1830</v>
      </c>
      <c r="Q39" s="112" t="s">
        <v>80</v>
      </c>
      <c r="R39" s="113" t="s">
        <v>1831</v>
      </c>
      <c r="S39" s="112" t="s">
        <v>1832</v>
      </c>
      <c r="Y39" s="112">
        <v>37</v>
      </c>
      <c r="Z39" s="113" t="s">
        <v>1833</v>
      </c>
      <c r="AA39" s="112" t="s">
        <v>1834</v>
      </c>
      <c r="AC39" s="112" t="s">
        <v>80</v>
      </c>
      <c r="AD39" s="113" t="s">
        <v>1835</v>
      </c>
      <c r="AE39" s="112" t="s">
        <v>1836</v>
      </c>
    </row>
    <row r="40" spans="1:31" ht="19.5">
      <c r="A40" s="112" t="s">
        <v>81</v>
      </c>
      <c r="B40" s="113" t="s">
        <v>1837</v>
      </c>
      <c r="C40" s="112" t="s">
        <v>1838</v>
      </c>
      <c r="D40" s="106"/>
      <c r="E40" s="112" t="s">
        <v>81</v>
      </c>
      <c r="F40" s="113" t="s">
        <v>1839</v>
      </c>
      <c r="G40" s="112" t="s">
        <v>1840</v>
      </c>
      <c r="I40" s="112" t="s">
        <v>81</v>
      </c>
      <c r="J40" s="113" t="s">
        <v>1841</v>
      </c>
      <c r="K40" s="112" t="s">
        <v>1842</v>
      </c>
      <c r="M40" s="112" t="s">
        <v>81</v>
      </c>
      <c r="N40" s="113" t="s">
        <v>1843</v>
      </c>
      <c r="O40" s="112" t="s">
        <v>1844</v>
      </c>
      <c r="Q40" s="112" t="s">
        <v>81</v>
      </c>
      <c r="R40" s="113" t="s">
        <v>1845</v>
      </c>
      <c r="S40" s="112" t="s">
        <v>1846</v>
      </c>
      <c r="Y40" s="112" t="s">
        <v>81</v>
      </c>
      <c r="Z40" s="113" t="s">
        <v>1847</v>
      </c>
      <c r="AA40" s="112" t="s">
        <v>1848</v>
      </c>
      <c r="AC40" s="112" t="s">
        <v>81</v>
      </c>
      <c r="AD40" s="113" t="s">
        <v>1849</v>
      </c>
      <c r="AE40" s="112" t="s">
        <v>1850</v>
      </c>
    </row>
    <row r="41" spans="1:31" ht="19.5">
      <c r="A41" s="116" t="s">
        <v>82</v>
      </c>
      <c r="B41" s="117" t="s">
        <v>1851</v>
      </c>
      <c r="C41" s="116" t="s">
        <v>1852</v>
      </c>
      <c r="D41" s="106"/>
      <c r="E41" s="112" t="s">
        <v>82</v>
      </c>
      <c r="F41" s="113" t="s">
        <v>1853</v>
      </c>
      <c r="G41" s="112" t="s">
        <v>1854</v>
      </c>
      <c r="I41" s="112" t="s">
        <v>82</v>
      </c>
      <c r="J41" s="113" t="s">
        <v>1855</v>
      </c>
      <c r="K41" s="112" t="s">
        <v>1856</v>
      </c>
      <c r="M41" s="112" t="s">
        <v>82</v>
      </c>
      <c r="N41" s="113" t="s">
        <v>1857</v>
      </c>
      <c r="O41" s="112" t="s">
        <v>1858</v>
      </c>
      <c r="Q41" s="112" t="s">
        <v>82</v>
      </c>
      <c r="R41" s="113" t="s">
        <v>1859</v>
      </c>
      <c r="S41" s="112" t="s">
        <v>1860</v>
      </c>
      <c r="Y41" s="112" t="s">
        <v>82</v>
      </c>
      <c r="Z41" s="113" t="s">
        <v>1861</v>
      </c>
      <c r="AA41" s="112" t="s">
        <v>1862</v>
      </c>
      <c r="AC41" s="112" t="s">
        <v>82</v>
      </c>
      <c r="AD41" s="113" t="s">
        <v>1863</v>
      </c>
      <c r="AE41" s="112" t="s">
        <v>1864</v>
      </c>
    </row>
    <row r="42" spans="1:31" ht="19.5">
      <c r="A42" s="108" t="s">
        <v>83</v>
      </c>
      <c r="B42" s="118" t="s">
        <v>1865</v>
      </c>
      <c r="C42" s="108" t="s">
        <v>1866</v>
      </c>
      <c r="D42" s="106"/>
      <c r="E42" s="112" t="s">
        <v>83</v>
      </c>
      <c r="F42" s="113" t="s">
        <v>1867</v>
      </c>
      <c r="G42" s="112" t="s">
        <v>1868</v>
      </c>
      <c r="I42" s="112" t="s">
        <v>83</v>
      </c>
      <c r="J42" s="113" t="s">
        <v>1869</v>
      </c>
      <c r="K42" s="112" t="s">
        <v>1870</v>
      </c>
      <c r="M42" s="112" t="s">
        <v>83</v>
      </c>
      <c r="N42" s="113" t="s">
        <v>1871</v>
      </c>
      <c r="O42" s="112" t="s">
        <v>1872</v>
      </c>
      <c r="Q42" s="112" t="s">
        <v>83</v>
      </c>
      <c r="R42" s="113" t="s">
        <v>1873</v>
      </c>
      <c r="S42" s="112" t="s">
        <v>1874</v>
      </c>
      <c r="Y42" s="112" t="s">
        <v>83</v>
      </c>
      <c r="Z42" s="113" t="s">
        <v>1875</v>
      </c>
      <c r="AA42" s="112" t="s">
        <v>1876</v>
      </c>
      <c r="AC42" s="112" t="s">
        <v>83</v>
      </c>
      <c r="AD42" s="113" t="s">
        <v>1877</v>
      </c>
      <c r="AE42" s="112" t="s">
        <v>1878</v>
      </c>
    </row>
    <row r="43" spans="1:27" ht="19.5">
      <c r="A43" s="108" t="s">
        <v>85</v>
      </c>
      <c r="B43" s="118" t="s">
        <v>1879</v>
      </c>
      <c r="C43" s="108" t="s">
        <v>1880</v>
      </c>
      <c r="D43" s="106"/>
      <c r="E43" s="112" t="s">
        <v>85</v>
      </c>
      <c r="F43" s="113" t="s">
        <v>1881</v>
      </c>
      <c r="G43" s="112" t="s">
        <v>1882</v>
      </c>
      <c r="I43" s="116" t="s">
        <v>85</v>
      </c>
      <c r="J43" s="117" t="s">
        <v>1883</v>
      </c>
      <c r="K43" s="116" t="s">
        <v>1884</v>
      </c>
      <c r="M43" s="112" t="s">
        <v>85</v>
      </c>
      <c r="N43" s="113" t="s">
        <v>1885</v>
      </c>
      <c r="O43" s="112" t="s">
        <v>1886</v>
      </c>
      <c r="Q43" s="112" t="s">
        <v>85</v>
      </c>
      <c r="R43" s="113" t="s">
        <v>1887</v>
      </c>
      <c r="S43" s="112" t="s">
        <v>1888</v>
      </c>
      <c r="Y43" s="114"/>
      <c r="Z43" s="114"/>
      <c r="AA43" s="114"/>
    </row>
    <row r="44" spans="1:15" ht="19.5">
      <c r="A44" s="126"/>
      <c r="B44" s="127"/>
      <c r="C44" s="126"/>
      <c r="D44" s="106"/>
      <c r="E44" s="112" t="s">
        <v>86</v>
      </c>
      <c r="F44" s="113" t="s">
        <v>1889</v>
      </c>
      <c r="G44" s="112" t="s">
        <v>1890</v>
      </c>
      <c r="I44" s="108" t="s">
        <v>86</v>
      </c>
      <c r="J44" s="118" t="s">
        <v>1891</v>
      </c>
      <c r="K44" s="108" t="s">
        <v>1892</v>
      </c>
      <c r="M44" s="112" t="s">
        <v>86</v>
      </c>
      <c r="N44" s="113" t="s">
        <v>1893</v>
      </c>
      <c r="O44" s="112" t="s">
        <v>1894</v>
      </c>
    </row>
    <row r="45" spans="1:11" ht="19.5">
      <c r="A45" s="126"/>
      <c r="B45" s="127"/>
      <c r="C45" s="126"/>
      <c r="D45" s="106"/>
      <c r="E45" s="114"/>
      <c r="F45" s="114"/>
      <c r="G45" s="114"/>
      <c r="I45" s="114"/>
      <c r="J45" s="114"/>
      <c r="K45" s="114"/>
    </row>
    <row r="46" spans="1:11" ht="19.5">
      <c r="A46" s="114"/>
      <c r="B46" s="114"/>
      <c r="C46" s="114"/>
      <c r="D46" s="110"/>
      <c r="E46" s="114"/>
      <c r="F46" s="114"/>
      <c r="G46" s="114"/>
      <c r="I46" s="114"/>
      <c r="J46" s="114"/>
      <c r="K46" s="114"/>
    </row>
    <row r="47" spans="1:19" ht="19.5">
      <c r="A47" s="114"/>
      <c r="B47" s="114"/>
      <c r="C47" s="114"/>
      <c r="D47" s="110"/>
      <c r="E47" s="111"/>
      <c r="F47" s="111"/>
      <c r="G47" s="111"/>
      <c r="I47" s="114"/>
      <c r="J47" s="114"/>
      <c r="K47" s="114"/>
      <c r="M47" s="114"/>
      <c r="N47" s="114"/>
      <c r="O47" s="114"/>
      <c r="Q47" s="111"/>
      <c r="R47" s="111"/>
      <c r="S47" s="111"/>
    </row>
    <row r="50" spans="1:29" ht="19.5">
      <c r="A50" s="107" t="s">
        <v>1895</v>
      </c>
      <c r="E50" s="107" t="s">
        <v>154</v>
      </c>
      <c r="I50" s="107" t="s">
        <v>1896</v>
      </c>
      <c r="M50" s="107" t="s">
        <v>1897</v>
      </c>
      <c r="Q50" s="107" t="s">
        <v>155</v>
      </c>
      <c r="U50" s="107" t="s">
        <v>1898</v>
      </c>
      <c r="Y50" s="107" t="s">
        <v>156</v>
      </c>
      <c r="AC50" s="107" t="s">
        <v>157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0" zoomScaleNormal="70" zoomScalePageLayoutView="0" workbookViewId="0" topLeftCell="A1">
      <selection activeCell="F7" sqref="F7"/>
    </sheetView>
  </sheetViews>
  <sheetFormatPr defaultColWidth="9.00390625" defaultRowHeight="16.5"/>
  <cols>
    <col min="1" max="16384" width="8.875" style="107" customWidth="1"/>
  </cols>
  <sheetData>
    <row r="1" spans="1:31" ht="19.5">
      <c r="A1" s="137" t="s">
        <v>1899</v>
      </c>
      <c r="B1" s="138"/>
      <c r="C1" s="139"/>
      <c r="E1" s="137" t="s">
        <v>1900</v>
      </c>
      <c r="F1" s="138"/>
      <c r="G1" s="139"/>
      <c r="I1" s="137" t="s">
        <v>1901</v>
      </c>
      <c r="J1" s="138"/>
      <c r="K1" s="139"/>
      <c r="M1" s="137" t="s">
        <v>1902</v>
      </c>
      <c r="N1" s="138"/>
      <c r="O1" s="139"/>
      <c r="Q1" s="137" t="s">
        <v>1903</v>
      </c>
      <c r="R1" s="138"/>
      <c r="S1" s="139"/>
      <c r="U1" s="136" t="s">
        <v>1904</v>
      </c>
      <c r="V1" s="136"/>
      <c r="W1" s="136"/>
      <c r="Y1" s="137" t="s">
        <v>1905</v>
      </c>
      <c r="Z1" s="138"/>
      <c r="AA1" s="139"/>
      <c r="AC1" s="137" t="s">
        <v>1906</v>
      </c>
      <c r="AD1" s="138"/>
      <c r="AE1" s="139"/>
    </row>
    <row r="2" spans="1:31" ht="19.5">
      <c r="A2" s="108" t="s">
        <v>1278</v>
      </c>
      <c r="B2" s="109" t="s">
        <v>35</v>
      </c>
      <c r="C2" s="108" t="s">
        <v>36</v>
      </c>
      <c r="E2" s="108" t="s">
        <v>1278</v>
      </c>
      <c r="F2" s="119" t="s">
        <v>35</v>
      </c>
      <c r="G2" s="108" t="s">
        <v>36</v>
      </c>
      <c r="I2" s="108" t="s">
        <v>1278</v>
      </c>
      <c r="J2" s="119" t="s">
        <v>35</v>
      </c>
      <c r="K2" s="108" t="s">
        <v>36</v>
      </c>
      <c r="M2" s="108" t="s">
        <v>1278</v>
      </c>
      <c r="N2" s="119" t="s">
        <v>35</v>
      </c>
      <c r="O2" s="108" t="s">
        <v>36</v>
      </c>
      <c r="Q2" s="108" t="s">
        <v>1278</v>
      </c>
      <c r="R2" s="119" t="s">
        <v>35</v>
      </c>
      <c r="S2" s="108" t="s">
        <v>36</v>
      </c>
      <c r="U2" s="108" t="s">
        <v>1278</v>
      </c>
      <c r="V2" s="119" t="s">
        <v>35</v>
      </c>
      <c r="W2" s="120" t="s">
        <v>36</v>
      </c>
      <c r="Y2" s="108" t="s">
        <v>1278</v>
      </c>
      <c r="Z2" s="119" t="s">
        <v>35</v>
      </c>
      <c r="AA2" s="108" t="s">
        <v>36</v>
      </c>
      <c r="AC2" s="108" t="s">
        <v>1278</v>
      </c>
      <c r="AD2" s="119" t="s">
        <v>35</v>
      </c>
      <c r="AE2" s="108" t="s">
        <v>36</v>
      </c>
    </row>
    <row r="3" spans="1:31" ht="19.5">
      <c r="A3" s="112" t="s">
        <v>44</v>
      </c>
      <c r="B3" s="113" t="s">
        <v>661</v>
      </c>
      <c r="C3" s="112" t="s">
        <v>662</v>
      </c>
      <c r="E3" s="112" t="s">
        <v>44</v>
      </c>
      <c r="F3" s="113" t="s">
        <v>663</v>
      </c>
      <c r="G3" s="112" t="s">
        <v>664</v>
      </c>
      <c r="I3" s="112" t="s">
        <v>44</v>
      </c>
      <c r="J3" s="113" t="s">
        <v>665</v>
      </c>
      <c r="K3" s="112" t="s">
        <v>666</v>
      </c>
      <c r="M3" s="112" t="s">
        <v>44</v>
      </c>
      <c r="N3" s="113" t="s">
        <v>667</v>
      </c>
      <c r="O3" s="112" t="s">
        <v>668</v>
      </c>
      <c r="Q3" s="112" t="s">
        <v>44</v>
      </c>
      <c r="R3" s="113" t="s">
        <v>669</v>
      </c>
      <c r="S3" s="112" t="s">
        <v>670</v>
      </c>
      <c r="U3" s="112" t="s">
        <v>44</v>
      </c>
      <c r="V3" s="113" t="s">
        <v>671</v>
      </c>
      <c r="W3" s="112" t="s">
        <v>672</v>
      </c>
      <c r="Y3" s="112" t="s">
        <v>44</v>
      </c>
      <c r="Z3" s="113" t="s">
        <v>673</v>
      </c>
      <c r="AA3" s="112" t="s">
        <v>674</v>
      </c>
      <c r="AC3" s="112" t="s">
        <v>44</v>
      </c>
      <c r="AD3" s="113" t="s">
        <v>675</v>
      </c>
      <c r="AE3" s="112" t="s">
        <v>676</v>
      </c>
    </row>
    <row r="4" spans="1:31" ht="19.5">
      <c r="A4" s="112" t="s">
        <v>45</v>
      </c>
      <c r="B4" s="113" t="s">
        <v>677</v>
      </c>
      <c r="C4" s="112" t="s">
        <v>678</v>
      </c>
      <c r="E4" s="112" t="s">
        <v>45</v>
      </c>
      <c r="F4" s="113" t="s">
        <v>679</v>
      </c>
      <c r="G4" s="112" t="s">
        <v>680</v>
      </c>
      <c r="I4" s="112" t="s">
        <v>45</v>
      </c>
      <c r="J4" s="113" t="s">
        <v>681</v>
      </c>
      <c r="K4" s="112" t="s">
        <v>682</v>
      </c>
      <c r="M4" s="112" t="s">
        <v>45</v>
      </c>
      <c r="N4" s="113" t="s">
        <v>683</v>
      </c>
      <c r="O4" s="112" t="s">
        <v>684</v>
      </c>
      <c r="Q4" s="112" t="s">
        <v>45</v>
      </c>
      <c r="R4" s="113" t="s">
        <v>685</v>
      </c>
      <c r="S4" s="112" t="s">
        <v>686</v>
      </c>
      <c r="U4" s="112" t="s">
        <v>45</v>
      </c>
      <c r="V4" s="113" t="s">
        <v>687</v>
      </c>
      <c r="W4" s="112" t="s">
        <v>688</v>
      </c>
      <c r="Y4" s="112" t="s">
        <v>45</v>
      </c>
      <c r="Z4" s="113" t="s">
        <v>689</v>
      </c>
      <c r="AA4" s="112" t="s">
        <v>690</v>
      </c>
      <c r="AC4" s="112" t="s">
        <v>45</v>
      </c>
      <c r="AD4" s="113" t="s">
        <v>691</v>
      </c>
      <c r="AE4" s="112" t="s">
        <v>692</v>
      </c>
    </row>
    <row r="5" spans="1:31" ht="19.5">
      <c r="A5" s="112" t="s">
        <v>46</v>
      </c>
      <c r="B5" s="113" t="s">
        <v>693</v>
      </c>
      <c r="C5" s="112" t="s">
        <v>694</v>
      </c>
      <c r="E5" s="112" t="s">
        <v>46</v>
      </c>
      <c r="F5" s="113" t="s">
        <v>695</v>
      </c>
      <c r="G5" s="112" t="s">
        <v>696</v>
      </c>
      <c r="I5" s="112" t="s">
        <v>46</v>
      </c>
      <c r="J5" s="113" t="s">
        <v>697</v>
      </c>
      <c r="K5" s="112" t="s">
        <v>698</v>
      </c>
      <c r="M5" s="112" t="s">
        <v>46</v>
      </c>
      <c r="N5" s="113" t="s">
        <v>699</v>
      </c>
      <c r="O5" s="112" t="s">
        <v>700</v>
      </c>
      <c r="Q5" s="112" t="s">
        <v>46</v>
      </c>
      <c r="R5" s="113" t="s">
        <v>701</v>
      </c>
      <c r="S5" s="112" t="s">
        <v>702</v>
      </c>
      <c r="U5" s="112" t="s">
        <v>46</v>
      </c>
      <c r="V5" s="113" t="s">
        <v>703</v>
      </c>
      <c r="W5" s="112" t="s">
        <v>704</v>
      </c>
      <c r="Y5" s="112" t="s">
        <v>46</v>
      </c>
      <c r="Z5" s="113" t="s">
        <v>705</v>
      </c>
      <c r="AA5" s="112" t="s">
        <v>706</v>
      </c>
      <c r="AC5" s="112" t="s">
        <v>46</v>
      </c>
      <c r="AD5" s="113" t="s">
        <v>707</v>
      </c>
      <c r="AE5" s="112" t="s">
        <v>708</v>
      </c>
    </row>
    <row r="6" spans="1:31" ht="19.5">
      <c r="A6" s="112" t="s">
        <v>47</v>
      </c>
      <c r="B6" s="113" t="s">
        <v>709</v>
      </c>
      <c r="C6" s="112" t="s">
        <v>710</v>
      </c>
      <c r="E6" s="112" t="s">
        <v>47</v>
      </c>
      <c r="F6" s="113" t="s">
        <v>711</v>
      </c>
      <c r="G6" s="112" t="s">
        <v>712</v>
      </c>
      <c r="I6" s="112" t="s">
        <v>47</v>
      </c>
      <c r="J6" s="113" t="s">
        <v>713</v>
      </c>
      <c r="K6" s="112" t="s">
        <v>714</v>
      </c>
      <c r="M6" s="112" t="s">
        <v>47</v>
      </c>
      <c r="N6" s="113" t="s">
        <v>715</v>
      </c>
      <c r="O6" s="112" t="s">
        <v>716</v>
      </c>
      <c r="Q6" s="112" t="s">
        <v>47</v>
      </c>
      <c r="R6" s="113" t="s">
        <v>717</v>
      </c>
      <c r="S6" s="112" t="s">
        <v>718</v>
      </c>
      <c r="U6" s="112" t="s">
        <v>47</v>
      </c>
      <c r="V6" s="113" t="s">
        <v>719</v>
      </c>
      <c r="W6" s="112" t="s">
        <v>720</v>
      </c>
      <c r="Y6" s="112" t="s">
        <v>47</v>
      </c>
      <c r="Z6" s="113" t="s">
        <v>721</v>
      </c>
      <c r="AA6" s="112" t="s">
        <v>722</v>
      </c>
      <c r="AC6" s="112" t="s">
        <v>47</v>
      </c>
      <c r="AD6" s="113" t="s">
        <v>723</v>
      </c>
      <c r="AE6" s="112" t="s">
        <v>724</v>
      </c>
    </row>
    <row r="7" spans="1:31" ht="19.5">
      <c r="A7" s="112" t="s">
        <v>48</v>
      </c>
      <c r="B7" s="113" t="s">
        <v>725</v>
      </c>
      <c r="C7" s="112" t="s">
        <v>726</v>
      </c>
      <c r="E7" s="112" t="s">
        <v>48</v>
      </c>
      <c r="F7" s="113" t="s">
        <v>727</v>
      </c>
      <c r="G7" s="112" t="s">
        <v>728</v>
      </c>
      <c r="I7" s="112" t="s">
        <v>48</v>
      </c>
      <c r="J7" s="113" t="s">
        <v>729</v>
      </c>
      <c r="K7" s="112" t="s">
        <v>730</v>
      </c>
      <c r="M7" s="112" t="s">
        <v>48</v>
      </c>
      <c r="N7" s="113" t="s">
        <v>731</v>
      </c>
      <c r="O7" s="112" t="s">
        <v>732</v>
      </c>
      <c r="Q7" s="112" t="s">
        <v>48</v>
      </c>
      <c r="R7" s="113" t="s">
        <v>733</v>
      </c>
      <c r="S7" s="112" t="s">
        <v>734</v>
      </c>
      <c r="U7" s="112" t="s">
        <v>48</v>
      </c>
      <c r="V7" s="113" t="s">
        <v>735</v>
      </c>
      <c r="W7" s="112" t="s">
        <v>736</v>
      </c>
      <c r="Y7" s="112" t="s">
        <v>48</v>
      </c>
      <c r="Z7" s="113" t="s">
        <v>737</v>
      </c>
      <c r="AA7" s="112" t="s">
        <v>738</v>
      </c>
      <c r="AC7" s="112" t="s">
        <v>48</v>
      </c>
      <c r="AD7" s="113" t="s">
        <v>739</v>
      </c>
      <c r="AE7" s="112" t="s">
        <v>740</v>
      </c>
    </row>
    <row r="8" spans="1:31" ht="19.5">
      <c r="A8" s="112" t="s">
        <v>49</v>
      </c>
      <c r="B8" s="113"/>
      <c r="C8" s="112"/>
      <c r="E8" s="112" t="s">
        <v>49</v>
      </c>
      <c r="F8" s="113" t="s">
        <v>743</v>
      </c>
      <c r="G8" s="112" t="s">
        <v>744</v>
      </c>
      <c r="I8" s="112" t="s">
        <v>49</v>
      </c>
      <c r="J8" s="113" t="s">
        <v>745</v>
      </c>
      <c r="K8" s="112" t="s">
        <v>746</v>
      </c>
      <c r="M8" s="112" t="s">
        <v>49</v>
      </c>
      <c r="N8" s="113" t="s">
        <v>747</v>
      </c>
      <c r="O8" s="112" t="s">
        <v>748</v>
      </c>
      <c r="Q8" s="112" t="s">
        <v>49</v>
      </c>
      <c r="R8" s="113" t="s">
        <v>749</v>
      </c>
      <c r="S8" s="112" t="s">
        <v>750</v>
      </c>
      <c r="U8" s="112" t="s">
        <v>49</v>
      </c>
      <c r="V8" s="113" t="s">
        <v>751</v>
      </c>
      <c r="W8" s="112" t="s">
        <v>752</v>
      </c>
      <c r="Y8" s="112" t="s">
        <v>49</v>
      </c>
      <c r="Z8" s="113" t="s">
        <v>753</v>
      </c>
      <c r="AA8" s="112" t="s">
        <v>754</v>
      </c>
      <c r="AC8" s="112" t="s">
        <v>49</v>
      </c>
      <c r="AD8" s="113" t="s">
        <v>755</v>
      </c>
      <c r="AE8" s="112" t="s">
        <v>756</v>
      </c>
    </row>
    <row r="9" spans="1:31" ht="19.5">
      <c r="A9" s="112" t="s">
        <v>50</v>
      </c>
      <c r="B9" s="113" t="s">
        <v>757</v>
      </c>
      <c r="C9" s="112" t="s">
        <v>758</v>
      </c>
      <c r="E9" s="112" t="s">
        <v>50</v>
      </c>
      <c r="F9" s="113" t="s">
        <v>759</v>
      </c>
      <c r="G9" s="112" t="s">
        <v>760</v>
      </c>
      <c r="I9" s="112" t="s">
        <v>50</v>
      </c>
      <c r="J9" s="113" t="s">
        <v>761</v>
      </c>
      <c r="K9" s="112" t="s">
        <v>762</v>
      </c>
      <c r="M9" s="112" t="s">
        <v>50</v>
      </c>
      <c r="N9" s="113" t="s">
        <v>763</v>
      </c>
      <c r="O9" s="112" t="s">
        <v>764</v>
      </c>
      <c r="Q9" s="112" t="s">
        <v>50</v>
      </c>
      <c r="R9" s="113" t="s">
        <v>765</v>
      </c>
      <c r="S9" s="112" t="s">
        <v>766</v>
      </c>
      <c r="U9" s="112" t="s">
        <v>50</v>
      </c>
      <c r="V9" s="113" t="s">
        <v>767</v>
      </c>
      <c r="W9" s="112" t="s">
        <v>768</v>
      </c>
      <c r="Y9" s="112" t="s">
        <v>50</v>
      </c>
      <c r="Z9" s="113" t="s">
        <v>769</v>
      </c>
      <c r="AA9" s="112" t="s">
        <v>770</v>
      </c>
      <c r="AC9" s="112" t="s">
        <v>50</v>
      </c>
      <c r="AD9" s="113" t="s">
        <v>771</v>
      </c>
      <c r="AE9" s="112" t="s">
        <v>772</v>
      </c>
    </row>
    <row r="10" spans="1:31" ht="19.5">
      <c r="A10" s="112" t="s">
        <v>51</v>
      </c>
      <c r="B10" s="113" t="s">
        <v>773</v>
      </c>
      <c r="C10" s="112" t="s">
        <v>774</v>
      </c>
      <c r="E10" s="112" t="s">
        <v>51</v>
      </c>
      <c r="F10" s="113" t="s">
        <v>775</v>
      </c>
      <c r="G10" s="112" t="s">
        <v>776</v>
      </c>
      <c r="I10" s="112" t="s">
        <v>51</v>
      </c>
      <c r="J10" s="113" t="s">
        <v>777</v>
      </c>
      <c r="K10" s="112" t="s">
        <v>778</v>
      </c>
      <c r="M10" s="112" t="s">
        <v>51</v>
      </c>
      <c r="N10" s="113" t="s">
        <v>779</v>
      </c>
      <c r="O10" s="112" t="s">
        <v>780</v>
      </c>
      <c r="Q10" s="112" t="s">
        <v>51</v>
      </c>
      <c r="R10" s="113" t="s">
        <v>781</v>
      </c>
      <c r="S10" s="112" t="s">
        <v>782</v>
      </c>
      <c r="U10" s="112" t="s">
        <v>51</v>
      </c>
      <c r="V10" s="113" t="s">
        <v>783</v>
      </c>
      <c r="W10" s="112" t="s">
        <v>784</v>
      </c>
      <c r="Y10" s="112" t="s">
        <v>51</v>
      </c>
      <c r="Z10" s="113" t="s">
        <v>785</v>
      </c>
      <c r="AA10" s="112" t="s">
        <v>786</v>
      </c>
      <c r="AC10" s="112" t="s">
        <v>51</v>
      </c>
      <c r="AD10" s="113" t="s">
        <v>787</v>
      </c>
      <c r="AE10" s="112" t="s">
        <v>788</v>
      </c>
    </row>
    <row r="11" spans="1:31" ht="19.5">
      <c r="A11" s="112" t="s">
        <v>52</v>
      </c>
      <c r="B11" s="113" t="s">
        <v>789</v>
      </c>
      <c r="C11" s="112" t="s">
        <v>790</v>
      </c>
      <c r="E11" s="112" t="s">
        <v>52</v>
      </c>
      <c r="F11" s="113" t="s">
        <v>791</v>
      </c>
      <c r="G11" s="112" t="s">
        <v>792</v>
      </c>
      <c r="I11" s="112" t="s">
        <v>52</v>
      </c>
      <c r="J11" s="113" t="s">
        <v>793</v>
      </c>
      <c r="K11" s="112" t="s">
        <v>794</v>
      </c>
      <c r="M11" s="112" t="s">
        <v>52</v>
      </c>
      <c r="N11" s="113" t="s">
        <v>795</v>
      </c>
      <c r="O11" s="112" t="s">
        <v>796</v>
      </c>
      <c r="Q11" s="112" t="s">
        <v>52</v>
      </c>
      <c r="R11" s="113" t="s">
        <v>797</v>
      </c>
      <c r="S11" s="112" t="s">
        <v>798</v>
      </c>
      <c r="U11" s="112" t="s">
        <v>52</v>
      </c>
      <c r="V11" s="113" t="s">
        <v>799</v>
      </c>
      <c r="W11" s="112" t="s">
        <v>800</v>
      </c>
      <c r="Y11" s="112" t="s">
        <v>52</v>
      </c>
      <c r="Z11" s="113" t="s">
        <v>801</v>
      </c>
      <c r="AA11" s="112" t="s">
        <v>802</v>
      </c>
      <c r="AC11" s="112" t="s">
        <v>52</v>
      </c>
      <c r="AD11" s="113" t="s">
        <v>803</v>
      </c>
      <c r="AE11" s="112" t="s">
        <v>804</v>
      </c>
    </row>
    <row r="12" spans="1:31" ht="19.5">
      <c r="A12" s="112" t="s">
        <v>53</v>
      </c>
      <c r="B12" s="113"/>
      <c r="C12" s="112"/>
      <c r="E12" s="112" t="s">
        <v>53</v>
      </c>
      <c r="F12" s="113" t="s">
        <v>805</v>
      </c>
      <c r="G12" s="112" t="s">
        <v>806</v>
      </c>
      <c r="I12" s="112" t="s">
        <v>53</v>
      </c>
      <c r="J12" s="113" t="s">
        <v>807</v>
      </c>
      <c r="K12" s="112" t="s">
        <v>808</v>
      </c>
      <c r="M12" s="112" t="s">
        <v>53</v>
      </c>
      <c r="N12" s="113" t="s">
        <v>809</v>
      </c>
      <c r="O12" s="112" t="s">
        <v>810</v>
      </c>
      <c r="Q12" s="112" t="s">
        <v>53</v>
      </c>
      <c r="R12" s="113" t="s">
        <v>811</v>
      </c>
      <c r="S12" s="112" t="s">
        <v>812</v>
      </c>
      <c r="U12" s="112" t="s">
        <v>53</v>
      </c>
      <c r="V12" s="113" t="s">
        <v>813</v>
      </c>
      <c r="W12" s="112" t="s">
        <v>814</v>
      </c>
      <c r="Y12" s="112" t="s">
        <v>53</v>
      </c>
      <c r="Z12" s="113" t="s">
        <v>815</v>
      </c>
      <c r="AA12" s="112" t="s">
        <v>816</v>
      </c>
      <c r="AC12" s="112" t="s">
        <v>53</v>
      </c>
      <c r="AD12" s="113" t="s">
        <v>817</v>
      </c>
      <c r="AE12" s="112" t="s">
        <v>818</v>
      </c>
    </row>
    <row r="13" spans="1:31" ht="19.5">
      <c r="A13" s="112" t="s">
        <v>54</v>
      </c>
      <c r="B13" s="113" t="s">
        <v>819</v>
      </c>
      <c r="C13" s="112" t="s">
        <v>820</v>
      </c>
      <c r="E13" s="112" t="s">
        <v>54</v>
      </c>
      <c r="F13" s="113" t="s">
        <v>821</v>
      </c>
      <c r="G13" s="112" t="s">
        <v>822</v>
      </c>
      <c r="I13" s="112" t="s">
        <v>54</v>
      </c>
      <c r="J13" s="113" t="s">
        <v>823</v>
      </c>
      <c r="K13" s="112" t="s">
        <v>824</v>
      </c>
      <c r="M13" s="112" t="s">
        <v>54</v>
      </c>
      <c r="N13" s="113" t="s">
        <v>825</v>
      </c>
      <c r="O13" s="112" t="s">
        <v>826</v>
      </c>
      <c r="Q13" s="112" t="s">
        <v>54</v>
      </c>
      <c r="R13" s="113" t="s">
        <v>827</v>
      </c>
      <c r="S13" s="112" t="s">
        <v>828</v>
      </c>
      <c r="U13" s="112" t="s">
        <v>54</v>
      </c>
      <c r="V13" s="113" t="s">
        <v>829</v>
      </c>
      <c r="W13" s="112" t="s">
        <v>830</v>
      </c>
      <c r="Y13" s="112" t="s">
        <v>54</v>
      </c>
      <c r="Z13" s="113" t="s">
        <v>831</v>
      </c>
      <c r="AA13" s="112" t="s">
        <v>832</v>
      </c>
      <c r="AC13" s="112" t="s">
        <v>54</v>
      </c>
      <c r="AD13" s="113" t="s">
        <v>833</v>
      </c>
      <c r="AE13" s="112" t="s">
        <v>834</v>
      </c>
    </row>
    <row r="14" spans="1:31" ht="19.5">
      <c r="A14" s="112" t="s">
        <v>55</v>
      </c>
      <c r="B14" s="113" t="s">
        <v>835</v>
      </c>
      <c r="C14" s="112" t="s">
        <v>836</v>
      </c>
      <c r="E14" s="112" t="s">
        <v>55</v>
      </c>
      <c r="F14" s="113" t="s">
        <v>837</v>
      </c>
      <c r="G14" s="112" t="s">
        <v>838</v>
      </c>
      <c r="I14" s="112" t="s">
        <v>55</v>
      </c>
      <c r="J14" s="113" t="s">
        <v>839</v>
      </c>
      <c r="K14" s="112" t="s">
        <v>840</v>
      </c>
      <c r="M14" s="112" t="s">
        <v>55</v>
      </c>
      <c r="N14" s="113" t="s">
        <v>841</v>
      </c>
      <c r="O14" s="112" t="s">
        <v>842</v>
      </c>
      <c r="Q14" s="112" t="s">
        <v>55</v>
      </c>
      <c r="R14" s="113" t="s">
        <v>843</v>
      </c>
      <c r="S14" s="112" t="s">
        <v>844</v>
      </c>
      <c r="U14" s="112" t="s">
        <v>55</v>
      </c>
      <c r="V14" s="113" t="s">
        <v>845</v>
      </c>
      <c r="W14" s="112" t="s">
        <v>846</v>
      </c>
      <c r="Y14" s="112" t="s">
        <v>55</v>
      </c>
      <c r="Z14" s="113" t="s">
        <v>847</v>
      </c>
      <c r="AA14" s="112" t="s">
        <v>848</v>
      </c>
      <c r="AC14" s="112" t="s">
        <v>55</v>
      </c>
      <c r="AD14" s="113"/>
      <c r="AE14" s="112"/>
    </row>
    <row r="15" spans="1:31" ht="19.5">
      <c r="A15" s="112" t="s">
        <v>56</v>
      </c>
      <c r="B15" s="113" t="s">
        <v>849</v>
      </c>
      <c r="C15" s="112" t="s">
        <v>850</v>
      </c>
      <c r="E15" s="112" t="s">
        <v>56</v>
      </c>
      <c r="F15" s="113" t="s">
        <v>851</v>
      </c>
      <c r="G15" s="112" t="s">
        <v>852</v>
      </c>
      <c r="I15" s="112" t="s">
        <v>56</v>
      </c>
      <c r="J15" s="113" t="s">
        <v>853</v>
      </c>
      <c r="K15" s="112" t="s">
        <v>854</v>
      </c>
      <c r="M15" s="112" t="s">
        <v>56</v>
      </c>
      <c r="N15" s="113" t="s">
        <v>855</v>
      </c>
      <c r="O15" s="112" t="s">
        <v>856</v>
      </c>
      <c r="Q15" s="112" t="s">
        <v>56</v>
      </c>
      <c r="R15" s="113"/>
      <c r="S15" s="112"/>
      <c r="U15" s="112" t="s">
        <v>56</v>
      </c>
      <c r="V15" s="113" t="s">
        <v>858</v>
      </c>
      <c r="W15" s="112" t="s">
        <v>859</v>
      </c>
      <c r="Y15" s="112" t="s">
        <v>56</v>
      </c>
      <c r="Z15" s="113" t="s">
        <v>860</v>
      </c>
      <c r="AA15" s="112" t="s">
        <v>861</v>
      </c>
      <c r="AC15" s="112" t="s">
        <v>56</v>
      </c>
      <c r="AD15" s="113" t="s">
        <v>862</v>
      </c>
      <c r="AE15" s="112" t="s">
        <v>863</v>
      </c>
    </row>
    <row r="16" spans="1:31" ht="19.5">
      <c r="A16" s="112" t="s">
        <v>57</v>
      </c>
      <c r="B16" s="113" t="s">
        <v>864</v>
      </c>
      <c r="C16" s="112" t="s">
        <v>865</v>
      </c>
      <c r="E16" s="112" t="s">
        <v>57</v>
      </c>
      <c r="F16" s="113" t="s">
        <v>866</v>
      </c>
      <c r="G16" s="112" t="s">
        <v>867</v>
      </c>
      <c r="I16" s="112" t="s">
        <v>57</v>
      </c>
      <c r="J16" s="113" t="s">
        <v>868</v>
      </c>
      <c r="K16" s="112" t="s">
        <v>869</v>
      </c>
      <c r="M16" s="112" t="s">
        <v>57</v>
      </c>
      <c r="N16" s="113"/>
      <c r="O16" s="112"/>
      <c r="Q16" s="112" t="s">
        <v>57</v>
      </c>
      <c r="R16" s="113" t="s">
        <v>872</v>
      </c>
      <c r="S16" s="112" t="s">
        <v>873</v>
      </c>
      <c r="U16" s="112" t="s">
        <v>57</v>
      </c>
      <c r="V16" s="113" t="s">
        <v>874</v>
      </c>
      <c r="W16" s="112" t="s">
        <v>875</v>
      </c>
      <c r="Y16" s="112" t="s">
        <v>57</v>
      </c>
      <c r="Z16" s="113" t="s">
        <v>876</v>
      </c>
      <c r="AA16" s="112" t="s">
        <v>877</v>
      </c>
      <c r="AC16" s="112" t="s">
        <v>57</v>
      </c>
      <c r="AD16" s="113" t="s">
        <v>878</v>
      </c>
      <c r="AE16" s="112" t="s">
        <v>879</v>
      </c>
    </row>
    <row r="17" spans="1:31" ht="19.5">
      <c r="A17" s="112" t="s">
        <v>58</v>
      </c>
      <c r="B17" s="113" t="s">
        <v>880</v>
      </c>
      <c r="C17" s="112" t="s">
        <v>881</v>
      </c>
      <c r="E17" s="112" t="s">
        <v>58</v>
      </c>
      <c r="F17" s="113" t="s">
        <v>882</v>
      </c>
      <c r="G17" s="112" t="s">
        <v>883</v>
      </c>
      <c r="I17" s="112" t="s">
        <v>58</v>
      </c>
      <c r="J17" s="113" t="s">
        <v>884</v>
      </c>
      <c r="K17" s="112" t="s">
        <v>885</v>
      </c>
      <c r="M17" s="112" t="s">
        <v>58</v>
      </c>
      <c r="N17" s="113" t="s">
        <v>870</v>
      </c>
      <c r="O17" s="112" t="s">
        <v>871</v>
      </c>
      <c r="Q17" s="112" t="s">
        <v>58</v>
      </c>
      <c r="R17" s="113" t="s">
        <v>888</v>
      </c>
      <c r="S17" s="112" t="s">
        <v>889</v>
      </c>
      <c r="U17" s="112" t="s">
        <v>58</v>
      </c>
      <c r="V17" s="113" t="s">
        <v>890</v>
      </c>
      <c r="W17" s="112" t="s">
        <v>891</v>
      </c>
      <c r="Y17" s="112" t="s">
        <v>58</v>
      </c>
      <c r="Z17" s="113" t="s">
        <v>892</v>
      </c>
      <c r="AA17" s="112" t="s">
        <v>893</v>
      </c>
      <c r="AC17" s="112" t="s">
        <v>58</v>
      </c>
      <c r="AD17" s="113" t="s">
        <v>894</v>
      </c>
      <c r="AE17" s="112" t="s">
        <v>895</v>
      </c>
    </row>
    <row r="18" spans="1:31" ht="19.5">
      <c r="A18" s="112" t="s">
        <v>59</v>
      </c>
      <c r="B18" s="113" t="s">
        <v>896</v>
      </c>
      <c r="C18" s="112" t="s">
        <v>897</v>
      </c>
      <c r="E18" s="112" t="s">
        <v>59</v>
      </c>
      <c r="F18" s="113"/>
      <c r="G18" s="112"/>
      <c r="I18" s="112" t="s">
        <v>59</v>
      </c>
      <c r="J18" s="113" t="s">
        <v>898</v>
      </c>
      <c r="K18" s="112" t="s">
        <v>899</v>
      </c>
      <c r="M18" s="112" t="s">
        <v>59</v>
      </c>
      <c r="N18" s="113" t="s">
        <v>886</v>
      </c>
      <c r="O18" s="112" t="s">
        <v>887</v>
      </c>
      <c r="Q18" s="112" t="s">
        <v>59</v>
      </c>
      <c r="R18" s="113" t="s">
        <v>902</v>
      </c>
      <c r="S18" s="112" t="s">
        <v>903</v>
      </c>
      <c r="U18" s="112" t="s">
        <v>59</v>
      </c>
      <c r="V18" s="113" t="s">
        <v>904</v>
      </c>
      <c r="W18" s="112" t="s">
        <v>905</v>
      </c>
      <c r="Y18" s="112" t="s">
        <v>59</v>
      </c>
      <c r="Z18" s="113"/>
      <c r="AA18" s="112"/>
      <c r="AC18" s="112" t="s">
        <v>59</v>
      </c>
      <c r="AD18" s="113" t="s">
        <v>906</v>
      </c>
      <c r="AE18" s="112" t="s">
        <v>907</v>
      </c>
    </row>
    <row r="19" spans="1:31" ht="19.5">
      <c r="A19" s="112" t="s">
        <v>60</v>
      </c>
      <c r="B19" s="113" t="s">
        <v>908</v>
      </c>
      <c r="C19" s="112" t="s">
        <v>909</v>
      </c>
      <c r="E19" s="112" t="s">
        <v>60</v>
      </c>
      <c r="F19" s="113" t="s">
        <v>910</v>
      </c>
      <c r="G19" s="112" t="s">
        <v>911</v>
      </c>
      <c r="I19" s="112" t="s">
        <v>60</v>
      </c>
      <c r="J19" s="113" t="s">
        <v>912</v>
      </c>
      <c r="K19" s="112" t="s">
        <v>913</v>
      </c>
      <c r="M19" s="112" t="s">
        <v>60</v>
      </c>
      <c r="N19" s="113" t="s">
        <v>900</v>
      </c>
      <c r="O19" s="112" t="s">
        <v>901</v>
      </c>
      <c r="Q19" s="112" t="s">
        <v>60</v>
      </c>
      <c r="R19" s="113" t="s">
        <v>916</v>
      </c>
      <c r="S19" s="112" t="s">
        <v>917</v>
      </c>
      <c r="U19" s="112" t="s">
        <v>60</v>
      </c>
      <c r="V19" s="113" t="s">
        <v>918</v>
      </c>
      <c r="W19" s="112" t="s">
        <v>919</v>
      </c>
      <c r="Y19" s="112" t="s">
        <v>60</v>
      </c>
      <c r="Z19" s="113"/>
      <c r="AA19" s="112"/>
      <c r="AC19" s="112" t="s">
        <v>60</v>
      </c>
      <c r="AD19" s="113" t="s">
        <v>920</v>
      </c>
      <c r="AE19" s="112" t="s">
        <v>921</v>
      </c>
    </row>
    <row r="20" spans="1:31" ht="19.5">
      <c r="A20" s="112" t="s">
        <v>61</v>
      </c>
      <c r="B20" s="113" t="s">
        <v>922</v>
      </c>
      <c r="C20" s="112" t="s">
        <v>923</v>
      </c>
      <c r="E20" s="112" t="s">
        <v>61</v>
      </c>
      <c r="F20" s="113"/>
      <c r="G20" s="112"/>
      <c r="I20" s="112" t="s">
        <v>61</v>
      </c>
      <c r="J20" s="113" t="s">
        <v>924</v>
      </c>
      <c r="K20" s="112" t="s">
        <v>925</v>
      </c>
      <c r="M20" s="112" t="s">
        <v>61</v>
      </c>
      <c r="N20" s="113" t="s">
        <v>914</v>
      </c>
      <c r="O20" s="112" t="s">
        <v>915</v>
      </c>
      <c r="Q20" s="112" t="s">
        <v>61</v>
      </c>
      <c r="R20" s="113" t="s">
        <v>928</v>
      </c>
      <c r="S20" s="112" t="s">
        <v>929</v>
      </c>
      <c r="U20" s="112" t="s">
        <v>61</v>
      </c>
      <c r="V20" s="113" t="s">
        <v>930</v>
      </c>
      <c r="W20" s="112" t="s">
        <v>931</v>
      </c>
      <c r="Y20" s="112" t="s">
        <v>61</v>
      </c>
      <c r="Z20" s="113" t="s">
        <v>932</v>
      </c>
      <c r="AA20" s="112" t="s">
        <v>933</v>
      </c>
      <c r="AC20" s="112" t="s">
        <v>61</v>
      </c>
      <c r="AD20" s="113" t="s">
        <v>934</v>
      </c>
      <c r="AE20" s="112" t="s">
        <v>935</v>
      </c>
    </row>
    <row r="21" spans="1:31" ht="19.5">
      <c r="A21" s="112" t="s">
        <v>62</v>
      </c>
      <c r="B21" s="113" t="s">
        <v>936</v>
      </c>
      <c r="C21" s="112" t="s">
        <v>937</v>
      </c>
      <c r="E21" s="112" t="s">
        <v>62</v>
      </c>
      <c r="F21" s="113" t="s">
        <v>938</v>
      </c>
      <c r="G21" s="112" t="s">
        <v>939</v>
      </c>
      <c r="I21" s="112" t="s">
        <v>62</v>
      </c>
      <c r="J21" s="113" t="s">
        <v>940</v>
      </c>
      <c r="K21" s="112" t="s">
        <v>1907</v>
      </c>
      <c r="M21" s="112" t="s">
        <v>62</v>
      </c>
      <c r="N21" s="113" t="s">
        <v>926</v>
      </c>
      <c r="O21" s="112" t="s">
        <v>927</v>
      </c>
      <c r="Q21" s="112" t="s">
        <v>62</v>
      </c>
      <c r="R21" s="113" t="s">
        <v>943</v>
      </c>
      <c r="S21" s="112" t="s">
        <v>944</v>
      </c>
      <c r="U21" s="112" t="s">
        <v>62</v>
      </c>
      <c r="V21" s="113" t="s">
        <v>945</v>
      </c>
      <c r="W21" s="112" t="s">
        <v>946</v>
      </c>
      <c r="Y21" s="112" t="s">
        <v>62</v>
      </c>
      <c r="Z21" s="113" t="s">
        <v>947</v>
      </c>
      <c r="AA21" s="112" t="s">
        <v>948</v>
      </c>
      <c r="AC21" s="112" t="s">
        <v>62</v>
      </c>
      <c r="AD21" s="113" t="s">
        <v>949</v>
      </c>
      <c r="AE21" s="112" t="s">
        <v>950</v>
      </c>
    </row>
    <row r="22" spans="1:31" ht="19.5">
      <c r="A22" s="112" t="s">
        <v>63</v>
      </c>
      <c r="B22" s="113" t="s">
        <v>951</v>
      </c>
      <c r="C22" s="112" t="s">
        <v>952</v>
      </c>
      <c r="E22" s="112" t="s">
        <v>63</v>
      </c>
      <c r="F22" s="113" t="s">
        <v>953</v>
      </c>
      <c r="G22" s="112" t="s">
        <v>954</v>
      </c>
      <c r="I22" s="112" t="s">
        <v>63</v>
      </c>
      <c r="J22" s="113" t="s">
        <v>955</v>
      </c>
      <c r="K22" s="112" t="s">
        <v>956</v>
      </c>
      <c r="M22" s="112" t="s">
        <v>63</v>
      </c>
      <c r="N22" s="113" t="s">
        <v>941</v>
      </c>
      <c r="O22" s="112" t="s">
        <v>942</v>
      </c>
      <c r="Q22" s="112" t="s">
        <v>63</v>
      </c>
      <c r="R22" s="113" t="s">
        <v>957</v>
      </c>
      <c r="S22" s="112" t="s">
        <v>958</v>
      </c>
      <c r="U22" s="112" t="s">
        <v>63</v>
      </c>
      <c r="V22" s="113"/>
      <c r="W22" s="112"/>
      <c r="Y22" s="112" t="s">
        <v>63</v>
      </c>
      <c r="Z22" s="113" t="s">
        <v>961</v>
      </c>
      <c r="AA22" s="112" t="s">
        <v>962</v>
      </c>
      <c r="AC22" s="112" t="s">
        <v>63</v>
      </c>
      <c r="AD22" s="113" t="s">
        <v>963</v>
      </c>
      <c r="AE22" s="112" t="s">
        <v>964</v>
      </c>
    </row>
    <row r="23" spans="1:31" ht="19.5">
      <c r="A23" s="112" t="s">
        <v>64</v>
      </c>
      <c r="B23" s="113" t="s">
        <v>965</v>
      </c>
      <c r="C23" s="112" t="s">
        <v>966</v>
      </c>
      <c r="E23" s="112" t="s">
        <v>64</v>
      </c>
      <c r="F23" s="113" t="s">
        <v>967</v>
      </c>
      <c r="G23" s="112" t="s">
        <v>968</v>
      </c>
      <c r="I23" s="112" t="s">
        <v>64</v>
      </c>
      <c r="J23" s="113" t="s">
        <v>969</v>
      </c>
      <c r="K23" s="112" t="s">
        <v>970</v>
      </c>
      <c r="M23" s="112" t="s">
        <v>64</v>
      </c>
      <c r="N23" s="113"/>
      <c r="O23" s="112"/>
      <c r="Q23" s="112" t="s">
        <v>64</v>
      </c>
      <c r="R23" s="113" t="s">
        <v>973</v>
      </c>
      <c r="S23" s="112" t="s">
        <v>974</v>
      </c>
      <c r="U23" s="112" t="s">
        <v>64</v>
      </c>
      <c r="V23" s="113" t="s">
        <v>975</v>
      </c>
      <c r="W23" s="112" t="s">
        <v>976</v>
      </c>
      <c r="Y23" s="112" t="s">
        <v>64</v>
      </c>
      <c r="Z23" s="113" t="s">
        <v>977</v>
      </c>
      <c r="AA23" s="112" t="s">
        <v>978</v>
      </c>
      <c r="AC23" s="112" t="s">
        <v>64</v>
      </c>
      <c r="AD23" s="113" t="s">
        <v>979</v>
      </c>
      <c r="AE23" s="112" t="s">
        <v>980</v>
      </c>
    </row>
    <row r="24" spans="1:31" ht="19.5">
      <c r="A24" s="112" t="s">
        <v>65</v>
      </c>
      <c r="B24" s="113" t="s">
        <v>981</v>
      </c>
      <c r="C24" s="112" t="s">
        <v>982</v>
      </c>
      <c r="E24" s="112" t="s">
        <v>65</v>
      </c>
      <c r="F24" s="113" t="s">
        <v>983</v>
      </c>
      <c r="G24" s="112" t="s">
        <v>984</v>
      </c>
      <c r="I24" s="112" t="s">
        <v>65</v>
      </c>
      <c r="J24" s="113" t="s">
        <v>985</v>
      </c>
      <c r="K24" s="112" t="s">
        <v>986</v>
      </c>
      <c r="M24" s="112" t="s">
        <v>65</v>
      </c>
      <c r="N24" s="113" t="s">
        <v>971</v>
      </c>
      <c r="O24" s="112" t="s">
        <v>972</v>
      </c>
      <c r="Q24" s="112" t="s">
        <v>65</v>
      </c>
      <c r="R24" s="113" t="s">
        <v>989</v>
      </c>
      <c r="S24" s="112" t="s">
        <v>990</v>
      </c>
      <c r="U24" s="112" t="s">
        <v>65</v>
      </c>
      <c r="V24" s="113" t="s">
        <v>991</v>
      </c>
      <c r="W24" s="112" t="s">
        <v>992</v>
      </c>
      <c r="Y24" s="112" t="s">
        <v>65</v>
      </c>
      <c r="Z24" s="113" t="s">
        <v>993</v>
      </c>
      <c r="AA24" s="112" t="s">
        <v>994</v>
      </c>
      <c r="AC24" s="112" t="s">
        <v>65</v>
      </c>
      <c r="AD24" s="113" t="s">
        <v>995</v>
      </c>
      <c r="AE24" s="112" t="s">
        <v>996</v>
      </c>
    </row>
    <row r="25" spans="1:31" ht="19.5">
      <c r="A25" s="112" t="s">
        <v>66</v>
      </c>
      <c r="B25" s="113" t="s">
        <v>997</v>
      </c>
      <c r="C25" s="112" t="s">
        <v>998</v>
      </c>
      <c r="E25" s="112" t="s">
        <v>66</v>
      </c>
      <c r="F25" s="113" t="s">
        <v>999</v>
      </c>
      <c r="G25" s="112" t="s">
        <v>1000</v>
      </c>
      <c r="I25" s="112" t="s">
        <v>66</v>
      </c>
      <c r="J25" s="113" t="s">
        <v>1001</v>
      </c>
      <c r="K25" s="112" t="s">
        <v>1002</v>
      </c>
      <c r="M25" s="112" t="s">
        <v>66</v>
      </c>
      <c r="N25" s="113" t="s">
        <v>987</v>
      </c>
      <c r="O25" s="112" t="s">
        <v>988</v>
      </c>
      <c r="Q25" s="112" t="s">
        <v>66</v>
      </c>
      <c r="R25" s="113" t="s">
        <v>1005</v>
      </c>
      <c r="S25" s="112" t="s">
        <v>1006</v>
      </c>
      <c r="U25" s="112" t="s">
        <v>66</v>
      </c>
      <c r="V25" s="113" t="s">
        <v>1007</v>
      </c>
      <c r="W25" s="112" t="s">
        <v>1008</v>
      </c>
      <c r="Y25" s="112" t="s">
        <v>66</v>
      </c>
      <c r="Z25" s="113" t="s">
        <v>1009</v>
      </c>
      <c r="AA25" s="112" t="s">
        <v>1010</v>
      </c>
      <c r="AC25" s="112" t="s">
        <v>66</v>
      </c>
      <c r="AD25" s="113" t="s">
        <v>1011</v>
      </c>
      <c r="AE25" s="112" t="s">
        <v>1012</v>
      </c>
    </row>
    <row r="26" spans="1:31" ht="19.5">
      <c r="A26" s="112" t="s">
        <v>67</v>
      </c>
      <c r="B26" s="113" t="s">
        <v>1013</v>
      </c>
      <c r="C26" s="112" t="s">
        <v>1014</v>
      </c>
      <c r="E26" s="112" t="s">
        <v>67</v>
      </c>
      <c r="F26" s="113" t="s">
        <v>1015</v>
      </c>
      <c r="G26" s="112" t="s">
        <v>1016</v>
      </c>
      <c r="I26" s="112" t="s">
        <v>67</v>
      </c>
      <c r="J26" s="113" t="s">
        <v>1017</v>
      </c>
      <c r="K26" s="112" t="s">
        <v>1018</v>
      </c>
      <c r="M26" s="112" t="s">
        <v>67</v>
      </c>
      <c r="N26" s="113" t="s">
        <v>1003</v>
      </c>
      <c r="O26" s="112" t="s">
        <v>1004</v>
      </c>
      <c r="Q26" s="112" t="s">
        <v>67</v>
      </c>
      <c r="R26" s="113" t="s">
        <v>1021</v>
      </c>
      <c r="S26" s="112" t="s">
        <v>1022</v>
      </c>
      <c r="U26" s="112" t="s">
        <v>67</v>
      </c>
      <c r="V26" s="113" t="s">
        <v>1023</v>
      </c>
      <c r="W26" s="112" t="s">
        <v>1024</v>
      </c>
      <c r="Y26" s="112" t="s">
        <v>67</v>
      </c>
      <c r="Z26" s="113" t="s">
        <v>1025</v>
      </c>
      <c r="AA26" s="112" t="s">
        <v>1026</v>
      </c>
      <c r="AC26" s="112" t="s">
        <v>67</v>
      </c>
      <c r="AD26" s="113" t="s">
        <v>1027</v>
      </c>
      <c r="AE26" s="112" t="s">
        <v>1028</v>
      </c>
    </row>
    <row r="27" spans="1:31" ht="19.5">
      <c r="A27" s="112" t="s">
        <v>68</v>
      </c>
      <c r="B27" s="113" t="s">
        <v>1029</v>
      </c>
      <c r="C27" s="112" t="s">
        <v>1030</v>
      </c>
      <c r="E27" s="112" t="s">
        <v>68</v>
      </c>
      <c r="F27" s="113" t="s">
        <v>1031</v>
      </c>
      <c r="G27" s="112" t="s">
        <v>1032</v>
      </c>
      <c r="I27" s="112" t="s">
        <v>68</v>
      </c>
      <c r="J27" s="113" t="s">
        <v>1033</v>
      </c>
      <c r="K27" s="112" t="s">
        <v>1034</v>
      </c>
      <c r="M27" s="112" t="s">
        <v>68</v>
      </c>
      <c r="N27" s="113" t="s">
        <v>1019</v>
      </c>
      <c r="O27" s="112" t="s">
        <v>1020</v>
      </c>
      <c r="Q27" s="112" t="s">
        <v>68</v>
      </c>
      <c r="R27" s="113" t="s">
        <v>1037</v>
      </c>
      <c r="S27" s="112" t="s">
        <v>1038</v>
      </c>
      <c r="U27" s="112" t="s">
        <v>68</v>
      </c>
      <c r="V27" s="113" t="s">
        <v>1039</v>
      </c>
      <c r="W27" s="112" t="s">
        <v>1040</v>
      </c>
      <c r="Y27" s="112" t="s">
        <v>68</v>
      </c>
      <c r="Z27" s="113" t="s">
        <v>1041</v>
      </c>
      <c r="AA27" s="112" t="s">
        <v>1042</v>
      </c>
      <c r="AC27" s="112" t="s">
        <v>68</v>
      </c>
      <c r="AD27" s="113" t="s">
        <v>1043</v>
      </c>
      <c r="AE27" s="112" t="s">
        <v>1044</v>
      </c>
    </row>
    <row r="28" spans="1:31" ht="19.5">
      <c r="A28" s="112" t="s">
        <v>69</v>
      </c>
      <c r="B28" s="113" t="s">
        <v>1045</v>
      </c>
      <c r="C28" s="112" t="s">
        <v>1046</v>
      </c>
      <c r="E28" s="112" t="s">
        <v>69</v>
      </c>
      <c r="F28" s="113" t="s">
        <v>1047</v>
      </c>
      <c r="G28" s="112" t="s">
        <v>1048</v>
      </c>
      <c r="I28" s="112" t="s">
        <v>69</v>
      </c>
      <c r="J28" s="113" t="s">
        <v>1049</v>
      </c>
      <c r="K28" s="112" t="s">
        <v>1050</v>
      </c>
      <c r="M28" s="112" t="s">
        <v>69</v>
      </c>
      <c r="N28" s="113" t="s">
        <v>1035</v>
      </c>
      <c r="O28" s="112" t="s">
        <v>1036</v>
      </c>
      <c r="Q28" s="112" t="s">
        <v>69</v>
      </c>
      <c r="R28" s="113" t="s">
        <v>1053</v>
      </c>
      <c r="S28" s="112" t="s">
        <v>1054</v>
      </c>
      <c r="U28" s="112" t="s">
        <v>69</v>
      </c>
      <c r="V28" s="113" t="s">
        <v>1055</v>
      </c>
      <c r="W28" s="112" t="s">
        <v>1056</v>
      </c>
      <c r="Y28" s="112" t="s">
        <v>69</v>
      </c>
      <c r="Z28" s="113" t="s">
        <v>1057</v>
      </c>
      <c r="AA28" s="112" t="s">
        <v>1058</v>
      </c>
      <c r="AC28" s="112" t="s">
        <v>69</v>
      </c>
      <c r="AD28" s="113" t="s">
        <v>1059</v>
      </c>
      <c r="AE28" s="112" t="s">
        <v>1060</v>
      </c>
    </row>
    <row r="29" spans="1:31" ht="19.5">
      <c r="A29" s="112" t="s">
        <v>70</v>
      </c>
      <c r="B29" s="113" t="s">
        <v>1061</v>
      </c>
      <c r="C29" s="112" t="s">
        <v>1062</v>
      </c>
      <c r="E29" s="112" t="s">
        <v>70</v>
      </c>
      <c r="F29" s="113" t="s">
        <v>1063</v>
      </c>
      <c r="G29" s="112" t="s">
        <v>1064</v>
      </c>
      <c r="I29" s="112" t="s">
        <v>70</v>
      </c>
      <c r="J29" s="113"/>
      <c r="K29" s="112"/>
      <c r="M29" s="112" t="s">
        <v>70</v>
      </c>
      <c r="N29" s="113" t="s">
        <v>1051</v>
      </c>
      <c r="O29" s="112" t="s">
        <v>1052</v>
      </c>
      <c r="Q29" s="112" t="s">
        <v>70</v>
      </c>
      <c r="R29" s="113" t="s">
        <v>1067</v>
      </c>
      <c r="S29" s="112" t="s">
        <v>1068</v>
      </c>
      <c r="U29" s="112" t="s">
        <v>70</v>
      </c>
      <c r="V29" s="113" t="s">
        <v>1069</v>
      </c>
      <c r="W29" s="112" t="s">
        <v>1070</v>
      </c>
      <c r="Y29" s="112" t="s">
        <v>70</v>
      </c>
      <c r="Z29" s="113" t="s">
        <v>1071</v>
      </c>
      <c r="AA29" s="112" t="s">
        <v>1072</v>
      </c>
      <c r="AC29" s="112" t="s">
        <v>70</v>
      </c>
      <c r="AD29" s="113"/>
      <c r="AE29" s="112"/>
    </row>
    <row r="30" spans="1:31" ht="19.5">
      <c r="A30" s="112" t="s">
        <v>71</v>
      </c>
      <c r="B30" s="113" t="s">
        <v>1073</v>
      </c>
      <c r="C30" s="112" t="s">
        <v>1074</v>
      </c>
      <c r="E30" s="112" t="s">
        <v>71</v>
      </c>
      <c r="F30" s="113" t="s">
        <v>1075</v>
      </c>
      <c r="G30" s="112" t="s">
        <v>1076</v>
      </c>
      <c r="I30" s="112" t="s">
        <v>71</v>
      </c>
      <c r="J30" s="113" t="s">
        <v>1077</v>
      </c>
      <c r="K30" s="112" t="s">
        <v>1078</v>
      </c>
      <c r="M30" s="112" t="s">
        <v>71</v>
      </c>
      <c r="N30" s="113" t="s">
        <v>1065</v>
      </c>
      <c r="O30" s="112" t="s">
        <v>1066</v>
      </c>
      <c r="Q30" s="112" t="s">
        <v>71</v>
      </c>
      <c r="R30" s="113"/>
      <c r="S30" s="112"/>
      <c r="U30" s="116" t="s">
        <v>71</v>
      </c>
      <c r="V30" s="117" t="s">
        <v>1081</v>
      </c>
      <c r="W30" s="116" t="s">
        <v>1082</v>
      </c>
      <c r="Y30" s="112" t="s">
        <v>71</v>
      </c>
      <c r="Z30" s="113" t="s">
        <v>1083</v>
      </c>
      <c r="AA30" s="112" t="s">
        <v>1084</v>
      </c>
      <c r="AC30" s="112" t="s">
        <v>71</v>
      </c>
      <c r="AD30" s="113"/>
      <c r="AE30" s="112"/>
    </row>
    <row r="31" spans="1:31" ht="19.5">
      <c r="A31" s="112" t="s">
        <v>72</v>
      </c>
      <c r="B31" s="113" t="s">
        <v>1085</v>
      </c>
      <c r="C31" s="112" t="s">
        <v>1086</v>
      </c>
      <c r="E31" s="112" t="s">
        <v>72</v>
      </c>
      <c r="F31" s="113"/>
      <c r="G31" s="112"/>
      <c r="I31" s="112" t="s">
        <v>72</v>
      </c>
      <c r="J31" s="113" t="s">
        <v>1087</v>
      </c>
      <c r="K31" s="112" t="s">
        <v>1908</v>
      </c>
      <c r="M31" s="112" t="s">
        <v>72</v>
      </c>
      <c r="N31" s="113" t="s">
        <v>1079</v>
      </c>
      <c r="O31" s="112" t="s">
        <v>1080</v>
      </c>
      <c r="Q31" s="112" t="s">
        <v>72</v>
      </c>
      <c r="R31" s="113" t="s">
        <v>1090</v>
      </c>
      <c r="S31" s="112" t="s">
        <v>1091</v>
      </c>
      <c r="U31" s="108" t="s">
        <v>72</v>
      </c>
      <c r="V31" s="118" t="s">
        <v>1244</v>
      </c>
      <c r="W31" s="108" t="s">
        <v>1245</v>
      </c>
      <c r="Y31" s="112" t="s">
        <v>72</v>
      </c>
      <c r="Z31" s="113" t="s">
        <v>1092</v>
      </c>
      <c r="AA31" s="112" t="s">
        <v>1093</v>
      </c>
      <c r="AC31" s="112" t="s">
        <v>72</v>
      </c>
      <c r="AD31" s="113" t="s">
        <v>1094</v>
      </c>
      <c r="AE31" s="112" t="s">
        <v>1095</v>
      </c>
    </row>
    <row r="32" spans="1:31" ht="19.5">
      <c r="A32" s="112" t="s">
        <v>73</v>
      </c>
      <c r="B32" s="113" t="s">
        <v>1096</v>
      </c>
      <c r="C32" s="112" t="s">
        <v>1097</v>
      </c>
      <c r="E32" s="112" t="s">
        <v>73</v>
      </c>
      <c r="F32" s="113" t="s">
        <v>1098</v>
      </c>
      <c r="G32" s="112" t="s">
        <v>1099</v>
      </c>
      <c r="I32" s="112" t="s">
        <v>73</v>
      </c>
      <c r="J32" s="113" t="s">
        <v>1100</v>
      </c>
      <c r="K32" s="112" t="s">
        <v>1101</v>
      </c>
      <c r="M32" s="112" t="s">
        <v>73</v>
      </c>
      <c r="N32" s="113" t="s">
        <v>1088</v>
      </c>
      <c r="O32" s="112" t="s">
        <v>1089</v>
      </c>
      <c r="Q32" s="112" t="s">
        <v>73</v>
      </c>
      <c r="R32" s="113" t="s">
        <v>1104</v>
      </c>
      <c r="S32" s="112" t="s">
        <v>1105</v>
      </c>
      <c r="U32" s="126"/>
      <c r="V32" s="127"/>
      <c r="W32" s="126"/>
      <c r="Y32" s="112" t="s">
        <v>73</v>
      </c>
      <c r="Z32" s="113" t="s">
        <v>1106</v>
      </c>
      <c r="AA32" s="112" t="s">
        <v>1107</v>
      </c>
      <c r="AC32" s="112" t="s">
        <v>73</v>
      </c>
      <c r="AD32" s="113" t="s">
        <v>1108</v>
      </c>
      <c r="AE32" s="112" t="s">
        <v>1109</v>
      </c>
    </row>
    <row r="33" spans="1:31" ht="19.5">
      <c r="A33" s="112" t="s">
        <v>74</v>
      </c>
      <c r="B33" s="113" t="s">
        <v>1110</v>
      </c>
      <c r="C33" s="112" t="s">
        <v>1111</v>
      </c>
      <c r="E33" s="112" t="s">
        <v>74</v>
      </c>
      <c r="F33" s="113" t="s">
        <v>1112</v>
      </c>
      <c r="G33" s="112" t="s">
        <v>1113</v>
      </c>
      <c r="I33" s="112" t="s">
        <v>74</v>
      </c>
      <c r="J33" s="113" t="s">
        <v>1114</v>
      </c>
      <c r="K33" s="112" t="s">
        <v>1115</v>
      </c>
      <c r="M33" s="112" t="s">
        <v>74</v>
      </c>
      <c r="N33" s="113" t="s">
        <v>1102</v>
      </c>
      <c r="O33" s="112" t="s">
        <v>1103</v>
      </c>
      <c r="Q33" s="112" t="s">
        <v>74</v>
      </c>
      <c r="R33" s="113" t="s">
        <v>1118</v>
      </c>
      <c r="S33" s="112" t="s">
        <v>1119</v>
      </c>
      <c r="U33" s="126"/>
      <c r="V33" s="127"/>
      <c r="W33" s="126"/>
      <c r="Y33" s="112" t="s">
        <v>74</v>
      </c>
      <c r="Z33" s="113" t="s">
        <v>1120</v>
      </c>
      <c r="AA33" s="112" t="s">
        <v>1121</v>
      </c>
      <c r="AC33" s="112" t="s">
        <v>74</v>
      </c>
      <c r="AD33" s="113" t="s">
        <v>1122</v>
      </c>
      <c r="AE33" s="112" t="s">
        <v>1123</v>
      </c>
    </row>
    <row r="34" spans="1:31" ht="19.5">
      <c r="A34" s="112" t="s">
        <v>75</v>
      </c>
      <c r="B34" s="113" t="s">
        <v>1124</v>
      </c>
      <c r="C34" s="112" t="s">
        <v>1125</v>
      </c>
      <c r="E34" s="112" t="s">
        <v>75</v>
      </c>
      <c r="F34" s="113" t="s">
        <v>1126</v>
      </c>
      <c r="G34" s="112" t="s">
        <v>1127</v>
      </c>
      <c r="I34" s="112" t="s">
        <v>75</v>
      </c>
      <c r="J34" s="113" t="s">
        <v>1128</v>
      </c>
      <c r="K34" s="112" t="s">
        <v>1129</v>
      </c>
      <c r="M34" s="112" t="s">
        <v>75</v>
      </c>
      <c r="N34" s="113" t="s">
        <v>1116</v>
      </c>
      <c r="O34" s="112" t="s">
        <v>1117</v>
      </c>
      <c r="Q34" s="112" t="s">
        <v>75</v>
      </c>
      <c r="R34" s="113" t="s">
        <v>1132</v>
      </c>
      <c r="S34" s="112" t="s">
        <v>1133</v>
      </c>
      <c r="U34" s="126"/>
      <c r="V34" s="127"/>
      <c r="W34" s="126"/>
      <c r="Y34" s="112" t="s">
        <v>75</v>
      </c>
      <c r="Z34" s="113" t="s">
        <v>1134</v>
      </c>
      <c r="AA34" s="112" t="s">
        <v>1135</v>
      </c>
      <c r="AC34" s="112" t="s">
        <v>75</v>
      </c>
      <c r="AD34" s="113" t="s">
        <v>1136</v>
      </c>
      <c r="AE34" s="112" t="s">
        <v>1137</v>
      </c>
    </row>
    <row r="35" spans="1:31" ht="19.5">
      <c r="A35" s="112" t="s">
        <v>76</v>
      </c>
      <c r="B35" s="113" t="s">
        <v>1138</v>
      </c>
      <c r="C35" s="112" t="s">
        <v>1139</v>
      </c>
      <c r="E35" s="112" t="s">
        <v>76</v>
      </c>
      <c r="F35" s="113" t="s">
        <v>1140</v>
      </c>
      <c r="G35" s="112" t="s">
        <v>1141</v>
      </c>
      <c r="I35" s="112" t="s">
        <v>76</v>
      </c>
      <c r="J35" s="113" t="s">
        <v>1142</v>
      </c>
      <c r="K35" s="112" t="s">
        <v>1143</v>
      </c>
      <c r="M35" s="112" t="s">
        <v>76</v>
      </c>
      <c r="N35" s="113" t="s">
        <v>1130</v>
      </c>
      <c r="O35" s="112" t="s">
        <v>1131</v>
      </c>
      <c r="Q35" s="112" t="s">
        <v>76</v>
      </c>
      <c r="R35" s="113" t="s">
        <v>1146</v>
      </c>
      <c r="S35" s="112" t="s">
        <v>1147</v>
      </c>
      <c r="U35" s="126"/>
      <c r="V35" s="127"/>
      <c r="W35" s="126"/>
      <c r="Y35" s="112" t="s">
        <v>76</v>
      </c>
      <c r="Z35" s="113" t="s">
        <v>1148</v>
      </c>
      <c r="AA35" s="112" t="s">
        <v>1149</v>
      </c>
      <c r="AC35" s="112" t="s">
        <v>76</v>
      </c>
      <c r="AD35" s="113" t="s">
        <v>1150</v>
      </c>
      <c r="AE35" s="112" t="s">
        <v>1151</v>
      </c>
    </row>
    <row r="36" spans="1:31" ht="19.5">
      <c r="A36" s="112" t="s">
        <v>77</v>
      </c>
      <c r="B36" s="113" t="s">
        <v>1152</v>
      </c>
      <c r="C36" s="112" t="s">
        <v>1153</v>
      </c>
      <c r="E36" s="112" t="s">
        <v>77</v>
      </c>
      <c r="F36" s="113" t="s">
        <v>1154</v>
      </c>
      <c r="G36" s="112" t="s">
        <v>1155</v>
      </c>
      <c r="I36" s="112" t="s">
        <v>77</v>
      </c>
      <c r="J36" s="113" t="s">
        <v>1156</v>
      </c>
      <c r="K36" s="112" t="s">
        <v>1157</v>
      </c>
      <c r="M36" s="112" t="s">
        <v>77</v>
      </c>
      <c r="N36" s="113" t="s">
        <v>1144</v>
      </c>
      <c r="O36" s="112" t="s">
        <v>1145</v>
      </c>
      <c r="Q36" s="112" t="s">
        <v>77</v>
      </c>
      <c r="R36" s="113" t="s">
        <v>1160</v>
      </c>
      <c r="S36" s="112" t="s">
        <v>1161</v>
      </c>
      <c r="U36" s="126"/>
      <c r="V36" s="127"/>
      <c r="W36" s="126"/>
      <c r="Y36" s="112" t="s">
        <v>77</v>
      </c>
      <c r="Z36" s="113" t="s">
        <v>1162</v>
      </c>
      <c r="AA36" s="112" t="s">
        <v>1163</v>
      </c>
      <c r="AC36" s="112" t="s">
        <v>77</v>
      </c>
      <c r="AD36" s="113" t="s">
        <v>1164</v>
      </c>
      <c r="AE36" s="112" t="s">
        <v>1165</v>
      </c>
    </row>
    <row r="37" spans="1:31" ht="19.5">
      <c r="A37" s="112" t="s">
        <v>78</v>
      </c>
      <c r="B37" s="113" t="s">
        <v>1166</v>
      </c>
      <c r="C37" s="112" t="s">
        <v>1167</v>
      </c>
      <c r="E37" s="112" t="s">
        <v>78</v>
      </c>
      <c r="F37" s="113" t="s">
        <v>1168</v>
      </c>
      <c r="G37" s="112" t="s">
        <v>1169</v>
      </c>
      <c r="I37" s="112" t="s">
        <v>78</v>
      </c>
      <c r="J37" s="113" t="s">
        <v>1170</v>
      </c>
      <c r="K37" s="112" t="s">
        <v>1171</v>
      </c>
      <c r="M37" s="112" t="s">
        <v>78</v>
      </c>
      <c r="N37" s="113" t="s">
        <v>1158</v>
      </c>
      <c r="O37" s="112" t="s">
        <v>1159</v>
      </c>
      <c r="Q37" s="112" t="s">
        <v>78</v>
      </c>
      <c r="R37" s="113"/>
      <c r="S37" s="112"/>
      <c r="T37" s="111"/>
      <c r="U37" s="111"/>
      <c r="V37" s="111"/>
      <c r="W37" s="111"/>
      <c r="Y37" s="112" t="s">
        <v>78</v>
      </c>
      <c r="Z37" s="113" t="s">
        <v>1174</v>
      </c>
      <c r="AA37" s="112" t="s">
        <v>1175</v>
      </c>
      <c r="AC37" s="112" t="s">
        <v>78</v>
      </c>
      <c r="AD37" s="113" t="s">
        <v>1176</v>
      </c>
      <c r="AE37" s="112" t="s">
        <v>1177</v>
      </c>
    </row>
    <row r="38" spans="1:31" ht="19.5">
      <c r="A38" s="112" t="s">
        <v>79</v>
      </c>
      <c r="B38" s="113" t="s">
        <v>1178</v>
      </c>
      <c r="C38" s="112" t="s">
        <v>1179</v>
      </c>
      <c r="E38" s="112" t="s">
        <v>79</v>
      </c>
      <c r="F38" s="113"/>
      <c r="G38" s="112"/>
      <c r="I38" s="112" t="s">
        <v>79</v>
      </c>
      <c r="J38" s="113" t="s">
        <v>1180</v>
      </c>
      <c r="K38" s="112" t="s">
        <v>1181</v>
      </c>
      <c r="M38" s="112" t="s">
        <v>79</v>
      </c>
      <c r="N38" s="113" t="s">
        <v>1172</v>
      </c>
      <c r="O38" s="112" t="s">
        <v>1173</v>
      </c>
      <c r="Q38" s="112" t="s">
        <v>79</v>
      </c>
      <c r="R38" s="113" t="s">
        <v>1184</v>
      </c>
      <c r="S38" s="112" t="s">
        <v>1185</v>
      </c>
      <c r="T38" s="111"/>
      <c r="U38" s="111"/>
      <c r="V38" s="111"/>
      <c r="W38" s="111"/>
      <c r="Y38" s="112" t="s">
        <v>79</v>
      </c>
      <c r="Z38" s="113" t="s">
        <v>1186</v>
      </c>
      <c r="AA38" s="112" t="s">
        <v>84</v>
      </c>
      <c r="AC38" s="112" t="s">
        <v>79</v>
      </c>
      <c r="AD38" s="113" t="s">
        <v>1187</v>
      </c>
      <c r="AE38" s="112" t="s">
        <v>1188</v>
      </c>
    </row>
    <row r="39" spans="1:31" ht="19.5">
      <c r="A39" s="112" t="s">
        <v>80</v>
      </c>
      <c r="B39" s="113" t="s">
        <v>1189</v>
      </c>
      <c r="C39" s="112" t="s">
        <v>1190</v>
      </c>
      <c r="E39" s="112" t="s">
        <v>80</v>
      </c>
      <c r="F39" s="113" t="s">
        <v>1191</v>
      </c>
      <c r="G39" s="112" t="s">
        <v>1192</v>
      </c>
      <c r="I39" s="112" t="s">
        <v>80</v>
      </c>
      <c r="J39" s="113" t="s">
        <v>1193</v>
      </c>
      <c r="K39" s="112" t="s">
        <v>1194</v>
      </c>
      <c r="M39" s="112" t="s">
        <v>80</v>
      </c>
      <c r="N39" s="113" t="s">
        <v>1182</v>
      </c>
      <c r="O39" s="112" t="s">
        <v>1183</v>
      </c>
      <c r="Q39" s="112" t="s">
        <v>80</v>
      </c>
      <c r="R39" s="113"/>
      <c r="S39" s="112"/>
      <c r="T39" s="111"/>
      <c r="U39" s="111"/>
      <c r="V39" s="111"/>
      <c r="W39" s="111"/>
      <c r="Y39" s="112" t="s">
        <v>80</v>
      </c>
      <c r="Z39" s="113" t="s">
        <v>1197</v>
      </c>
      <c r="AA39" s="112" t="s">
        <v>1198</v>
      </c>
      <c r="AC39" s="112" t="s">
        <v>80</v>
      </c>
      <c r="AD39" s="113" t="s">
        <v>1199</v>
      </c>
      <c r="AE39" s="112" t="s">
        <v>1200</v>
      </c>
    </row>
    <row r="40" spans="1:31" ht="19.5">
      <c r="A40" s="112" t="s">
        <v>81</v>
      </c>
      <c r="B40" s="113"/>
      <c r="C40" s="112"/>
      <c r="E40" s="112" t="s">
        <v>81</v>
      </c>
      <c r="F40" s="113" t="s">
        <v>1201</v>
      </c>
      <c r="G40" s="112" t="s">
        <v>1202</v>
      </c>
      <c r="I40" s="112" t="s">
        <v>81</v>
      </c>
      <c r="J40" s="113" t="s">
        <v>1203</v>
      </c>
      <c r="K40" s="112" t="s">
        <v>1204</v>
      </c>
      <c r="M40" s="112" t="s">
        <v>81</v>
      </c>
      <c r="N40" s="113" t="s">
        <v>1195</v>
      </c>
      <c r="O40" s="112" t="s">
        <v>1196</v>
      </c>
      <c r="Q40" s="112" t="s">
        <v>81</v>
      </c>
      <c r="R40" s="113" t="s">
        <v>1207</v>
      </c>
      <c r="S40" s="112" t="s">
        <v>1208</v>
      </c>
      <c r="T40" s="111"/>
      <c r="U40" s="111"/>
      <c r="V40" s="111"/>
      <c r="W40" s="111"/>
      <c r="Y40" s="112" t="s">
        <v>81</v>
      </c>
      <c r="Z40" s="113" t="s">
        <v>1209</v>
      </c>
      <c r="AA40" s="112" t="s">
        <v>1210</v>
      </c>
      <c r="AC40" s="112" t="s">
        <v>81</v>
      </c>
      <c r="AD40" s="113" t="s">
        <v>1211</v>
      </c>
      <c r="AE40" s="112" t="s">
        <v>1212</v>
      </c>
    </row>
    <row r="41" spans="1:23" ht="19.5">
      <c r="A41" s="112" t="s">
        <v>82</v>
      </c>
      <c r="B41" s="113" t="s">
        <v>1213</v>
      </c>
      <c r="C41" s="112" t="s">
        <v>1214</v>
      </c>
      <c r="E41" s="112" t="s">
        <v>82</v>
      </c>
      <c r="F41" s="113"/>
      <c r="G41" s="112"/>
      <c r="I41" s="112" t="s">
        <v>82</v>
      </c>
      <c r="J41" s="113" t="s">
        <v>1215</v>
      </c>
      <c r="K41" s="112" t="s">
        <v>1216</v>
      </c>
      <c r="M41" s="112" t="s">
        <v>82</v>
      </c>
      <c r="N41" s="113" t="s">
        <v>1205</v>
      </c>
      <c r="O41" s="112" t="s">
        <v>1206</v>
      </c>
      <c r="Q41" s="112" t="s">
        <v>82</v>
      </c>
      <c r="R41" s="113" t="s">
        <v>1219</v>
      </c>
      <c r="S41" s="112" t="s">
        <v>1220</v>
      </c>
      <c r="U41" s="122"/>
      <c r="V41" s="121"/>
      <c r="W41" s="123"/>
    </row>
    <row r="42" spans="1:23" ht="19.5">
      <c r="A42" s="112" t="s">
        <v>83</v>
      </c>
      <c r="B42" s="113" t="s">
        <v>1221</v>
      </c>
      <c r="C42" s="112" t="s">
        <v>1222</v>
      </c>
      <c r="E42" s="112" t="s">
        <v>83</v>
      </c>
      <c r="F42" s="113" t="s">
        <v>1223</v>
      </c>
      <c r="G42" s="112" t="s">
        <v>1224</v>
      </c>
      <c r="I42" s="112" t="s">
        <v>83</v>
      </c>
      <c r="J42" s="113" t="s">
        <v>1225</v>
      </c>
      <c r="K42" s="112" t="s">
        <v>1226</v>
      </c>
      <c r="M42" s="112" t="s">
        <v>83</v>
      </c>
      <c r="N42" s="113" t="s">
        <v>1217</v>
      </c>
      <c r="O42" s="112" t="s">
        <v>1218</v>
      </c>
      <c r="Q42" s="112" t="s">
        <v>83</v>
      </c>
      <c r="R42" s="113" t="s">
        <v>1229</v>
      </c>
      <c r="S42" s="112" t="s">
        <v>1230</v>
      </c>
      <c r="U42" s="111"/>
      <c r="V42" s="111"/>
      <c r="W42" s="111"/>
    </row>
    <row r="43" spans="1:19" ht="19.5">
      <c r="A43" s="112" t="s">
        <v>85</v>
      </c>
      <c r="B43" s="113" t="s">
        <v>1231</v>
      </c>
      <c r="C43" s="112" t="s">
        <v>1232</v>
      </c>
      <c r="E43" s="112" t="s">
        <v>85</v>
      </c>
      <c r="F43" s="113" t="s">
        <v>1233</v>
      </c>
      <c r="G43" s="112" t="s">
        <v>1234</v>
      </c>
      <c r="I43" s="112" t="s">
        <v>85</v>
      </c>
      <c r="J43" s="113" t="s">
        <v>1235</v>
      </c>
      <c r="K43" s="112" t="s">
        <v>1236</v>
      </c>
      <c r="L43" s="111"/>
      <c r="M43" s="112" t="s">
        <v>85</v>
      </c>
      <c r="N43" s="113" t="s">
        <v>1227</v>
      </c>
      <c r="O43" s="112" t="s">
        <v>1228</v>
      </c>
      <c r="Q43" s="112" t="s">
        <v>85</v>
      </c>
      <c r="R43" s="113" t="s">
        <v>1239</v>
      </c>
      <c r="S43" s="112" t="s">
        <v>1240</v>
      </c>
    </row>
    <row r="44" spans="1:20" ht="19.5">
      <c r="A44" s="112" t="s">
        <v>86</v>
      </c>
      <c r="B44" s="113" t="s">
        <v>1241</v>
      </c>
      <c r="C44" s="112" t="s">
        <v>1242</v>
      </c>
      <c r="E44" s="112" t="s">
        <v>86</v>
      </c>
      <c r="F44" s="113"/>
      <c r="G44" s="112"/>
      <c r="I44" s="112" t="s">
        <v>86</v>
      </c>
      <c r="J44" s="113">
        <v>750151</v>
      </c>
      <c r="K44" s="112" t="s">
        <v>1243</v>
      </c>
      <c r="L44" s="111"/>
      <c r="M44" s="112" t="s">
        <v>86</v>
      </c>
      <c r="N44" s="113" t="s">
        <v>1237</v>
      </c>
      <c r="O44" s="112" t="s">
        <v>1238</v>
      </c>
      <c r="P44" s="111"/>
      <c r="Q44" s="112" t="s">
        <v>86</v>
      </c>
      <c r="R44" s="113" t="s">
        <v>1909</v>
      </c>
      <c r="S44" s="112" t="s">
        <v>1910</v>
      </c>
      <c r="T44" s="111"/>
    </row>
    <row r="45" spans="1:20" ht="19.5">
      <c r="A45" s="112" t="s">
        <v>87</v>
      </c>
      <c r="B45" s="113" t="s">
        <v>1246</v>
      </c>
      <c r="C45" s="112" t="s">
        <v>1247</v>
      </c>
      <c r="E45" s="112" t="s">
        <v>87</v>
      </c>
      <c r="F45" s="113" t="s">
        <v>741</v>
      </c>
      <c r="G45" s="112" t="s">
        <v>742</v>
      </c>
      <c r="I45" s="124"/>
      <c r="J45" s="121"/>
      <c r="K45" s="125"/>
      <c r="M45" s="112" t="s">
        <v>87</v>
      </c>
      <c r="N45" s="113"/>
      <c r="O45" s="112"/>
      <c r="P45" s="111"/>
      <c r="Q45" s="112" t="s">
        <v>87</v>
      </c>
      <c r="R45" s="113" t="s">
        <v>1911</v>
      </c>
      <c r="S45" s="112" t="s">
        <v>1912</v>
      </c>
      <c r="T45" s="111"/>
    </row>
    <row r="46" spans="1:19" ht="19.5">
      <c r="A46" s="112" t="s">
        <v>88</v>
      </c>
      <c r="B46" s="113" t="s">
        <v>959</v>
      </c>
      <c r="C46" s="112" t="s">
        <v>960</v>
      </c>
      <c r="E46" s="112" t="s">
        <v>88</v>
      </c>
      <c r="F46" s="113">
        <v>750160</v>
      </c>
      <c r="G46" s="112" t="s">
        <v>1913</v>
      </c>
      <c r="I46" s="124"/>
      <c r="J46" s="121"/>
      <c r="M46" s="112" t="s">
        <v>88</v>
      </c>
      <c r="N46" s="113" t="s">
        <v>1914</v>
      </c>
      <c r="O46" s="112" t="s">
        <v>1915</v>
      </c>
      <c r="Q46" s="112" t="s">
        <v>88</v>
      </c>
      <c r="R46" s="113">
        <v>750159</v>
      </c>
      <c r="S46" s="112" t="s">
        <v>1916</v>
      </c>
    </row>
    <row r="47" spans="1:19" ht="19.5">
      <c r="A47" s="112" t="s">
        <v>89</v>
      </c>
      <c r="B47" s="113" t="s">
        <v>1917</v>
      </c>
      <c r="C47" s="112" t="s">
        <v>1918</v>
      </c>
      <c r="E47" s="112" t="s">
        <v>89</v>
      </c>
      <c r="F47" s="113" t="s">
        <v>1919</v>
      </c>
      <c r="G47" s="112" t="s">
        <v>1920</v>
      </c>
      <c r="Q47" s="112" t="s">
        <v>89</v>
      </c>
      <c r="R47" s="113" t="s">
        <v>1921</v>
      </c>
      <c r="S47" s="112" t="s">
        <v>1922</v>
      </c>
    </row>
    <row r="48" spans="5:19" ht="19.5">
      <c r="E48" s="112" t="s">
        <v>91</v>
      </c>
      <c r="F48" s="113" t="s">
        <v>1923</v>
      </c>
      <c r="G48" s="112" t="s">
        <v>1924</v>
      </c>
      <c r="Q48" s="112" t="s">
        <v>91</v>
      </c>
      <c r="R48" s="113" t="s">
        <v>1925</v>
      </c>
      <c r="S48" s="112" t="s">
        <v>857</v>
      </c>
    </row>
    <row r="52" spans="1:29" ht="19.5">
      <c r="A52" s="107" t="s">
        <v>158</v>
      </c>
      <c r="E52" s="107" t="s">
        <v>159</v>
      </c>
      <c r="I52" s="107" t="s">
        <v>1926</v>
      </c>
      <c r="M52" s="107" t="s">
        <v>160</v>
      </c>
      <c r="Q52" s="107" t="s">
        <v>161</v>
      </c>
      <c r="U52" s="107" t="s">
        <v>162</v>
      </c>
      <c r="Y52" s="107" t="s">
        <v>163</v>
      </c>
      <c r="AC52" s="107" t="s">
        <v>1927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70" zoomScaleNormal="70" zoomScalePageLayoutView="0" workbookViewId="0" topLeftCell="A1">
      <selection activeCell="E12" sqref="E12"/>
    </sheetView>
  </sheetViews>
  <sheetFormatPr defaultColWidth="9.00390625" defaultRowHeight="16.5"/>
  <cols>
    <col min="1" max="14" width="8.875" style="107" customWidth="1"/>
    <col min="15" max="15" width="12.50390625" style="107" bestFit="1" customWidth="1"/>
    <col min="16" max="26" width="8.875" style="107" customWidth="1"/>
    <col min="27" max="27" width="12.50390625" style="107" bestFit="1" customWidth="1"/>
    <col min="28" max="16384" width="8.875" style="107" customWidth="1"/>
  </cols>
  <sheetData>
    <row r="1" spans="1:32" ht="19.5">
      <c r="A1" s="136" t="s">
        <v>1928</v>
      </c>
      <c r="B1" s="136"/>
      <c r="C1" s="136"/>
      <c r="E1" s="136" t="s">
        <v>1929</v>
      </c>
      <c r="F1" s="136"/>
      <c r="G1" s="136"/>
      <c r="H1" s="106"/>
      <c r="I1" s="136" t="s">
        <v>1930</v>
      </c>
      <c r="J1" s="136"/>
      <c r="K1" s="136"/>
      <c r="L1" s="106"/>
      <c r="M1" s="136" t="s">
        <v>1931</v>
      </c>
      <c r="N1" s="136"/>
      <c r="O1" s="136"/>
      <c r="P1" s="106"/>
      <c r="Q1" s="136" t="s">
        <v>1932</v>
      </c>
      <c r="R1" s="136"/>
      <c r="S1" s="136"/>
      <c r="T1" s="106"/>
      <c r="U1" s="140" t="s">
        <v>1933</v>
      </c>
      <c r="V1" s="140"/>
      <c r="W1" s="140"/>
      <c r="X1" s="106"/>
      <c r="Y1" s="136" t="s">
        <v>1934</v>
      </c>
      <c r="Z1" s="136"/>
      <c r="AA1" s="136"/>
      <c r="AB1" s="106"/>
      <c r="AC1" s="136" t="s">
        <v>1935</v>
      </c>
      <c r="AD1" s="136"/>
      <c r="AE1" s="136"/>
      <c r="AF1" s="106"/>
    </row>
    <row r="2" spans="1:32" ht="19.5">
      <c r="A2" s="108" t="s">
        <v>1278</v>
      </c>
      <c r="B2" s="109" t="s">
        <v>35</v>
      </c>
      <c r="C2" s="108" t="s">
        <v>36</v>
      </c>
      <c r="D2" s="110"/>
      <c r="E2" s="108" t="s">
        <v>1278</v>
      </c>
      <c r="F2" s="109" t="s">
        <v>35</v>
      </c>
      <c r="G2" s="108" t="s">
        <v>36</v>
      </c>
      <c r="H2" s="110"/>
      <c r="I2" s="108" t="s">
        <v>1278</v>
      </c>
      <c r="J2" s="109" t="s">
        <v>35</v>
      </c>
      <c r="K2" s="108" t="s">
        <v>36</v>
      </c>
      <c r="L2" s="110"/>
      <c r="M2" s="108" t="s">
        <v>1278</v>
      </c>
      <c r="N2" s="109" t="s">
        <v>35</v>
      </c>
      <c r="O2" s="108" t="s">
        <v>36</v>
      </c>
      <c r="P2" s="110"/>
      <c r="Q2" s="108" t="s">
        <v>1278</v>
      </c>
      <c r="R2" s="109" t="s">
        <v>35</v>
      </c>
      <c r="S2" s="108" t="s">
        <v>36</v>
      </c>
      <c r="T2" s="110"/>
      <c r="U2" s="108" t="s">
        <v>1278</v>
      </c>
      <c r="V2" s="109" t="s">
        <v>35</v>
      </c>
      <c r="W2" s="108" t="s">
        <v>36</v>
      </c>
      <c r="X2" s="106"/>
      <c r="Y2" s="108" t="s">
        <v>1278</v>
      </c>
      <c r="Z2" s="109" t="s">
        <v>35</v>
      </c>
      <c r="AA2" s="108" t="s">
        <v>36</v>
      </c>
      <c r="AB2" s="110"/>
      <c r="AC2" s="108" t="s">
        <v>1936</v>
      </c>
      <c r="AD2" s="109" t="s">
        <v>35</v>
      </c>
      <c r="AE2" s="108" t="s">
        <v>36</v>
      </c>
      <c r="AF2" s="110"/>
    </row>
    <row r="3" spans="1:31" ht="19.5">
      <c r="A3" s="112" t="s">
        <v>44</v>
      </c>
      <c r="B3" s="113" t="s">
        <v>169</v>
      </c>
      <c r="C3" s="112" t="s">
        <v>170</v>
      </c>
      <c r="E3" s="112" t="s">
        <v>44</v>
      </c>
      <c r="F3" s="113"/>
      <c r="G3" s="112"/>
      <c r="I3" s="112" t="s">
        <v>44</v>
      </c>
      <c r="J3" s="113" t="s">
        <v>171</v>
      </c>
      <c r="K3" s="112" t="s">
        <v>172</v>
      </c>
      <c r="M3" s="112" t="s">
        <v>44</v>
      </c>
      <c r="N3" s="113" t="s">
        <v>173</v>
      </c>
      <c r="O3" s="112" t="s">
        <v>174</v>
      </c>
      <c r="Q3" s="112" t="s">
        <v>44</v>
      </c>
      <c r="R3" s="113" t="s">
        <v>175</v>
      </c>
      <c r="S3" s="112" t="s">
        <v>176</v>
      </c>
      <c r="U3" s="112" t="s">
        <v>44</v>
      </c>
      <c r="V3" s="113" t="s">
        <v>177</v>
      </c>
      <c r="W3" s="112" t="s">
        <v>178</v>
      </c>
      <c r="X3" s="106"/>
      <c r="Y3" s="112" t="s">
        <v>44</v>
      </c>
      <c r="Z3" s="113" t="s">
        <v>179</v>
      </c>
      <c r="AA3" s="112" t="s">
        <v>180</v>
      </c>
      <c r="AC3" s="112" t="s">
        <v>44</v>
      </c>
      <c r="AD3" s="113" t="s">
        <v>92</v>
      </c>
      <c r="AE3" s="112" t="s">
        <v>93</v>
      </c>
    </row>
    <row r="4" spans="1:31" ht="19.5">
      <c r="A4" s="112" t="s">
        <v>45</v>
      </c>
      <c r="B4" s="113" t="s">
        <v>181</v>
      </c>
      <c r="C4" s="112" t="s">
        <v>182</v>
      </c>
      <c r="E4" s="112" t="s">
        <v>45</v>
      </c>
      <c r="F4" s="113" t="s">
        <v>183</v>
      </c>
      <c r="G4" s="112" t="s">
        <v>184</v>
      </c>
      <c r="I4" s="112" t="s">
        <v>45</v>
      </c>
      <c r="J4" s="113" t="s">
        <v>185</v>
      </c>
      <c r="K4" s="112" t="s">
        <v>186</v>
      </c>
      <c r="M4" s="112" t="s">
        <v>45</v>
      </c>
      <c r="N4" s="113" t="s">
        <v>187</v>
      </c>
      <c r="O4" s="112" t="s">
        <v>188</v>
      </c>
      <c r="Q4" s="112" t="s">
        <v>45</v>
      </c>
      <c r="R4" s="113" t="s">
        <v>189</v>
      </c>
      <c r="S4" s="112" t="s">
        <v>190</v>
      </c>
      <c r="U4" s="112" t="s">
        <v>45</v>
      </c>
      <c r="V4" s="113" t="s">
        <v>191</v>
      </c>
      <c r="W4" s="112" t="s">
        <v>192</v>
      </c>
      <c r="X4" s="106"/>
      <c r="Y4" s="112" t="s">
        <v>45</v>
      </c>
      <c r="Z4" s="113" t="s">
        <v>193</v>
      </c>
      <c r="AA4" s="112" t="s">
        <v>194</v>
      </c>
      <c r="AC4" s="112" t="s">
        <v>47</v>
      </c>
      <c r="AD4" s="113" t="s">
        <v>94</v>
      </c>
      <c r="AE4" s="112" t="s">
        <v>95</v>
      </c>
    </row>
    <row r="5" spans="1:31" ht="19.5">
      <c r="A5" s="112" t="s">
        <v>46</v>
      </c>
      <c r="B5" s="113" t="s">
        <v>195</v>
      </c>
      <c r="C5" s="112" t="s">
        <v>196</v>
      </c>
      <c r="E5" s="112" t="s">
        <v>46</v>
      </c>
      <c r="F5" s="113" t="s">
        <v>197</v>
      </c>
      <c r="G5" s="112" t="s">
        <v>198</v>
      </c>
      <c r="I5" s="112" t="s">
        <v>46</v>
      </c>
      <c r="J5" s="113"/>
      <c r="K5" s="112"/>
      <c r="M5" s="112" t="s">
        <v>46</v>
      </c>
      <c r="N5" s="113" t="s">
        <v>199</v>
      </c>
      <c r="O5" s="112" t="s">
        <v>200</v>
      </c>
      <c r="Q5" s="112" t="s">
        <v>46</v>
      </c>
      <c r="R5" s="113" t="s">
        <v>201</v>
      </c>
      <c r="S5" s="112" t="s">
        <v>202</v>
      </c>
      <c r="U5" s="112" t="s">
        <v>46</v>
      </c>
      <c r="V5" s="113" t="s">
        <v>203</v>
      </c>
      <c r="W5" s="112" t="s">
        <v>204</v>
      </c>
      <c r="X5" s="106"/>
      <c r="Y5" s="112" t="s">
        <v>46</v>
      </c>
      <c r="Z5" s="113" t="s">
        <v>205</v>
      </c>
      <c r="AA5" s="112" t="s">
        <v>206</v>
      </c>
      <c r="AC5" s="112" t="s">
        <v>48</v>
      </c>
      <c r="AD5" s="113" t="s">
        <v>96</v>
      </c>
      <c r="AE5" s="112" t="s">
        <v>97</v>
      </c>
    </row>
    <row r="6" spans="1:31" ht="19.5">
      <c r="A6" s="112" t="s">
        <v>47</v>
      </c>
      <c r="B6" s="113" t="s">
        <v>207</v>
      </c>
      <c r="C6" s="112" t="s">
        <v>208</v>
      </c>
      <c r="E6" s="112" t="s">
        <v>47</v>
      </c>
      <c r="F6" s="113" t="s">
        <v>209</v>
      </c>
      <c r="G6" s="112" t="s">
        <v>210</v>
      </c>
      <c r="I6" s="112" t="s">
        <v>47</v>
      </c>
      <c r="J6" s="113" t="s">
        <v>211</v>
      </c>
      <c r="K6" s="112" t="s">
        <v>212</v>
      </c>
      <c r="M6" s="112" t="s">
        <v>47</v>
      </c>
      <c r="N6" s="113" t="s">
        <v>213</v>
      </c>
      <c r="O6" s="112" t="s">
        <v>214</v>
      </c>
      <c r="Q6" s="112" t="s">
        <v>47</v>
      </c>
      <c r="R6" s="113" t="s">
        <v>215</v>
      </c>
      <c r="S6" s="112" t="s">
        <v>216</v>
      </c>
      <c r="U6" s="112" t="s">
        <v>47</v>
      </c>
      <c r="V6" s="113" t="s">
        <v>217</v>
      </c>
      <c r="W6" s="112" t="s">
        <v>218</v>
      </c>
      <c r="X6" s="106"/>
      <c r="Y6" s="112" t="s">
        <v>47</v>
      </c>
      <c r="Z6" s="113" t="s">
        <v>219</v>
      </c>
      <c r="AA6" s="112" t="s">
        <v>220</v>
      </c>
      <c r="AC6" s="112" t="s">
        <v>49</v>
      </c>
      <c r="AD6" s="113" t="s">
        <v>98</v>
      </c>
      <c r="AE6" s="112" t="s">
        <v>99</v>
      </c>
    </row>
    <row r="7" spans="1:31" ht="19.5">
      <c r="A7" s="112" t="s">
        <v>48</v>
      </c>
      <c r="B7" s="113" t="s">
        <v>221</v>
      </c>
      <c r="C7" s="112" t="s">
        <v>1937</v>
      </c>
      <c r="E7" s="112" t="s">
        <v>48</v>
      </c>
      <c r="F7" s="113" t="s">
        <v>222</v>
      </c>
      <c r="G7" s="112" t="s">
        <v>223</v>
      </c>
      <c r="I7" s="112" t="s">
        <v>48</v>
      </c>
      <c r="J7" s="113" t="s">
        <v>224</v>
      </c>
      <c r="K7" s="112" t="s">
        <v>225</v>
      </c>
      <c r="M7" s="112" t="s">
        <v>48</v>
      </c>
      <c r="N7" s="113" t="s">
        <v>226</v>
      </c>
      <c r="O7" s="112" t="s">
        <v>227</v>
      </c>
      <c r="Q7" s="112" t="s">
        <v>48</v>
      </c>
      <c r="R7" s="113" t="s">
        <v>228</v>
      </c>
      <c r="S7" s="112" t="s">
        <v>229</v>
      </c>
      <c r="U7" s="112" t="s">
        <v>48</v>
      </c>
      <c r="V7" s="113" t="s">
        <v>230</v>
      </c>
      <c r="W7" s="112" t="s">
        <v>231</v>
      </c>
      <c r="X7" s="106"/>
      <c r="Y7" s="112" t="s">
        <v>48</v>
      </c>
      <c r="Z7" s="113" t="s">
        <v>232</v>
      </c>
      <c r="AA7" s="112" t="s">
        <v>233</v>
      </c>
      <c r="AC7" s="112" t="s">
        <v>50</v>
      </c>
      <c r="AD7" s="113" t="s">
        <v>100</v>
      </c>
      <c r="AE7" s="112" t="s">
        <v>101</v>
      </c>
    </row>
    <row r="8" spans="1:31" ht="19.5">
      <c r="A8" s="112" t="s">
        <v>49</v>
      </c>
      <c r="B8" s="113" t="s">
        <v>234</v>
      </c>
      <c r="C8" s="112" t="s">
        <v>235</v>
      </c>
      <c r="E8" s="112" t="s">
        <v>49</v>
      </c>
      <c r="F8" s="113" t="s">
        <v>236</v>
      </c>
      <c r="G8" s="112" t="s">
        <v>237</v>
      </c>
      <c r="I8" s="112" t="s">
        <v>49</v>
      </c>
      <c r="J8" s="113" t="s">
        <v>238</v>
      </c>
      <c r="K8" s="112" t="s">
        <v>239</v>
      </c>
      <c r="M8" s="112" t="s">
        <v>49</v>
      </c>
      <c r="N8" s="113" t="s">
        <v>240</v>
      </c>
      <c r="O8" s="112" t="s">
        <v>241</v>
      </c>
      <c r="Q8" s="112" t="s">
        <v>49</v>
      </c>
      <c r="R8" s="113" t="s">
        <v>242</v>
      </c>
      <c r="S8" s="112" t="s">
        <v>243</v>
      </c>
      <c r="U8" s="112" t="s">
        <v>49</v>
      </c>
      <c r="V8" s="113" t="s">
        <v>244</v>
      </c>
      <c r="W8" s="112" t="s">
        <v>245</v>
      </c>
      <c r="X8" s="106"/>
      <c r="Y8" s="112" t="s">
        <v>49</v>
      </c>
      <c r="Z8" s="113" t="s">
        <v>246</v>
      </c>
      <c r="AA8" s="112" t="s">
        <v>247</v>
      </c>
      <c r="AC8" s="112" t="s">
        <v>51</v>
      </c>
      <c r="AD8" s="113" t="s">
        <v>102</v>
      </c>
      <c r="AE8" s="112" t="s">
        <v>103</v>
      </c>
    </row>
    <row r="9" spans="1:31" ht="19.5">
      <c r="A9" s="112" t="s">
        <v>50</v>
      </c>
      <c r="B9" s="113" t="s">
        <v>248</v>
      </c>
      <c r="C9" s="112" t="s">
        <v>249</v>
      </c>
      <c r="E9" s="112" t="s">
        <v>50</v>
      </c>
      <c r="F9" s="113" t="s">
        <v>250</v>
      </c>
      <c r="G9" s="112" t="s">
        <v>251</v>
      </c>
      <c r="I9" s="112" t="s">
        <v>50</v>
      </c>
      <c r="J9" s="113" t="s">
        <v>252</v>
      </c>
      <c r="K9" s="112" t="s">
        <v>253</v>
      </c>
      <c r="M9" s="112" t="s">
        <v>50</v>
      </c>
      <c r="N9" s="113" t="s">
        <v>254</v>
      </c>
      <c r="O9" s="112" t="s">
        <v>255</v>
      </c>
      <c r="Q9" s="112" t="s">
        <v>50</v>
      </c>
      <c r="R9" s="113" t="s">
        <v>256</v>
      </c>
      <c r="S9" s="112" t="s">
        <v>257</v>
      </c>
      <c r="U9" s="112" t="s">
        <v>50</v>
      </c>
      <c r="V9" s="113" t="s">
        <v>258</v>
      </c>
      <c r="W9" s="112" t="s">
        <v>259</v>
      </c>
      <c r="X9" s="106"/>
      <c r="Y9" s="112" t="s">
        <v>50</v>
      </c>
      <c r="Z9" s="113" t="s">
        <v>260</v>
      </c>
      <c r="AA9" s="112" t="s">
        <v>261</v>
      </c>
      <c r="AC9" s="112" t="s">
        <v>52</v>
      </c>
      <c r="AD9" s="113" t="s">
        <v>104</v>
      </c>
      <c r="AE9" s="112" t="s">
        <v>105</v>
      </c>
    </row>
    <row r="10" spans="1:31" ht="19.5">
      <c r="A10" s="112" t="s">
        <v>51</v>
      </c>
      <c r="B10" s="113" t="s">
        <v>262</v>
      </c>
      <c r="C10" s="112" t="s">
        <v>263</v>
      </c>
      <c r="E10" s="112" t="s">
        <v>51</v>
      </c>
      <c r="F10" s="113" t="s">
        <v>264</v>
      </c>
      <c r="G10" s="112" t="s">
        <v>1938</v>
      </c>
      <c r="I10" s="112" t="s">
        <v>51</v>
      </c>
      <c r="J10" s="113" t="s">
        <v>265</v>
      </c>
      <c r="K10" s="112" t="s">
        <v>266</v>
      </c>
      <c r="M10" s="112" t="s">
        <v>51</v>
      </c>
      <c r="N10" s="113" t="s">
        <v>267</v>
      </c>
      <c r="O10" s="112" t="s">
        <v>268</v>
      </c>
      <c r="Q10" s="112" t="s">
        <v>51</v>
      </c>
      <c r="R10" s="113" t="s">
        <v>269</v>
      </c>
      <c r="S10" s="112" t="s">
        <v>270</v>
      </c>
      <c r="U10" s="112" t="s">
        <v>51</v>
      </c>
      <c r="V10" s="113" t="s">
        <v>271</v>
      </c>
      <c r="W10" s="112" t="s">
        <v>272</v>
      </c>
      <c r="X10" s="106"/>
      <c r="Y10" s="112" t="s">
        <v>51</v>
      </c>
      <c r="Z10" s="113" t="s">
        <v>273</v>
      </c>
      <c r="AA10" s="112" t="s">
        <v>274</v>
      </c>
      <c r="AC10" s="112" t="s">
        <v>53</v>
      </c>
      <c r="AD10" s="113" t="s">
        <v>106</v>
      </c>
      <c r="AE10" s="112" t="s">
        <v>107</v>
      </c>
    </row>
    <row r="11" spans="1:31" ht="19.5">
      <c r="A11" s="112" t="s">
        <v>52</v>
      </c>
      <c r="B11" s="113" t="s">
        <v>275</v>
      </c>
      <c r="C11" s="112" t="s">
        <v>276</v>
      </c>
      <c r="E11" s="112" t="s">
        <v>52</v>
      </c>
      <c r="F11" s="113" t="s">
        <v>277</v>
      </c>
      <c r="G11" s="112" t="s">
        <v>278</v>
      </c>
      <c r="I11" s="112" t="s">
        <v>52</v>
      </c>
      <c r="J11" s="113" t="s">
        <v>279</v>
      </c>
      <c r="K11" s="112" t="s">
        <v>280</v>
      </c>
      <c r="M11" s="112" t="s">
        <v>52</v>
      </c>
      <c r="N11" s="113"/>
      <c r="O11" s="112"/>
      <c r="Q11" s="112" t="s">
        <v>52</v>
      </c>
      <c r="R11" s="113" t="s">
        <v>281</v>
      </c>
      <c r="S11" s="112" t="s">
        <v>282</v>
      </c>
      <c r="U11" s="112" t="s">
        <v>52</v>
      </c>
      <c r="V11" s="113" t="s">
        <v>283</v>
      </c>
      <c r="W11" s="112" t="s">
        <v>284</v>
      </c>
      <c r="X11" s="106"/>
      <c r="Y11" s="112" t="s">
        <v>52</v>
      </c>
      <c r="Z11" s="113" t="s">
        <v>285</v>
      </c>
      <c r="AA11" s="112" t="s">
        <v>286</v>
      </c>
      <c r="AC11" s="112" t="s">
        <v>54</v>
      </c>
      <c r="AD11" s="113" t="s">
        <v>108</v>
      </c>
      <c r="AE11" s="112" t="s">
        <v>109</v>
      </c>
    </row>
    <row r="12" spans="1:31" ht="19.5">
      <c r="A12" s="112" t="s">
        <v>53</v>
      </c>
      <c r="B12" s="113" t="s">
        <v>287</v>
      </c>
      <c r="C12" s="112" t="s">
        <v>288</v>
      </c>
      <c r="E12" s="112" t="s">
        <v>53</v>
      </c>
      <c r="F12" s="113" t="s">
        <v>289</v>
      </c>
      <c r="G12" s="112" t="s">
        <v>290</v>
      </c>
      <c r="I12" s="112" t="s">
        <v>53</v>
      </c>
      <c r="J12" s="113" t="s">
        <v>291</v>
      </c>
      <c r="K12" s="112" t="s">
        <v>292</v>
      </c>
      <c r="M12" s="112" t="s">
        <v>53</v>
      </c>
      <c r="N12" s="113" t="s">
        <v>293</v>
      </c>
      <c r="O12" s="112" t="s">
        <v>294</v>
      </c>
      <c r="Q12" s="112" t="s">
        <v>53</v>
      </c>
      <c r="R12" s="113" t="s">
        <v>295</v>
      </c>
      <c r="S12" s="112" t="s">
        <v>296</v>
      </c>
      <c r="U12" s="112" t="s">
        <v>53</v>
      </c>
      <c r="V12" s="113" t="s">
        <v>297</v>
      </c>
      <c r="W12" s="112" t="s">
        <v>298</v>
      </c>
      <c r="X12" s="106"/>
      <c r="Y12" s="112" t="s">
        <v>53</v>
      </c>
      <c r="Z12" s="113" t="s">
        <v>299</v>
      </c>
      <c r="AA12" s="112" t="s">
        <v>300</v>
      </c>
      <c r="AC12" s="112" t="s">
        <v>55</v>
      </c>
      <c r="AD12" s="113" t="s">
        <v>110</v>
      </c>
      <c r="AE12" s="112" t="s">
        <v>111</v>
      </c>
    </row>
    <row r="13" spans="1:31" ht="19.5">
      <c r="A13" s="112" t="s">
        <v>54</v>
      </c>
      <c r="B13" s="113" t="s">
        <v>301</v>
      </c>
      <c r="C13" s="112" t="s">
        <v>302</v>
      </c>
      <c r="E13" s="112" t="s">
        <v>54</v>
      </c>
      <c r="F13" s="113"/>
      <c r="G13" s="112"/>
      <c r="I13" s="112" t="s">
        <v>54</v>
      </c>
      <c r="J13" s="113" t="s">
        <v>303</v>
      </c>
      <c r="K13" s="112" t="s">
        <v>304</v>
      </c>
      <c r="M13" s="112" t="s">
        <v>54</v>
      </c>
      <c r="N13" s="113"/>
      <c r="O13" s="112"/>
      <c r="Q13" s="112" t="s">
        <v>54</v>
      </c>
      <c r="R13" s="113" t="s">
        <v>305</v>
      </c>
      <c r="S13" s="112" t="s">
        <v>306</v>
      </c>
      <c r="U13" s="112" t="s">
        <v>54</v>
      </c>
      <c r="V13" s="113" t="s">
        <v>307</v>
      </c>
      <c r="W13" s="112" t="s">
        <v>308</v>
      </c>
      <c r="X13" s="106"/>
      <c r="Y13" s="112" t="s">
        <v>54</v>
      </c>
      <c r="Z13" s="113" t="s">
        <v>309</v>
      </c>
      <c r="AA13" s="112" t="s">
        <v>310</v>
      </c>
      <c r="AC13" s="112" t="s">
        <v>56</v>
      </c>
      <c r="AD13" s="113" t="s">
        <v>112</v>
      </c>
      <c r="AE13" s="112" t="s">
        <v>113</v>
      </c>
    </row>
    <row r="14" spans="1:31" ht="19.5">
      <c r="A14" s="112" t="s">
        <v>55</v>
      </c>
      <c r="B14" s="113" t="s">
        <v>311</v>
      </c>
      <c r="C14" s="112" t="s">
        <v>312</v>
      </c>
      <c r="E14" s="112" t="s">
        <v>55</v>
      </c>
      <c r="F14" s="113" t="s">
        <v>313</v>
      </c>
      <c r="G14" s="112" t="s">
        <v>314</v>
      </c>
      <c r="I14" s="112" t="s">
        <v>55</v>
      </c>
      <c r="J14" s="113" t="s">
        <v>315</v>
      </c>
      <c r="K14" s="112" t="s">
        <v>316</v>
      </c>
      <c r="M14" s="112" t="s">
        <v>55</v>
      </c>
      <c r="N14" s="113" t="s">
        <v>317</v>
      </c>
      <c r="O14" s="112" t="s">
        <v>318</v>
      </c>
      <c r="Q14" s="112" t="s">
        <v>55</v>
      </c>
      <c r="R14" s="113" t="s">
        <v>319</v>
      </c>
      <c r="S14" s="112" t="s">
        <v>320</v>
      </c>
      <c r="U14" s="112" t="s">
        <v>55</v>
      </c>
      <c r="V14" s="113" t="s">
        <v>321</v>
      </c>
      <c r="W14" s="112" t="s">
        <v>322</v>
      </c>
      <c r="X14" s="106"/>
      <c r="Y14" s="112" t="s">
        <v>55</v>
      </c>
      <c r="Z14" s="113"/>
      <c r="AA14" s="112"/>
      <c r="AC14" s="112" t="s">
        <v>58</v>
      </c>
      <c r="AD14" s="113" t="s">
        <v>114</v>
      </c>
      <c r="AE14" s="112" t="s">
        <v>115</v>
      </c>
    </row>
    <row r="15" spans="1:31" ht="19.5">
      <c r="A15" s="112" t="s">
        <v>56</v>
      </c>
      <c r="B15" s="113" t="s">
        <v>323</v>
      </c>
      <c r="C15" s="112" t="s">
        <v>324</v>
      </c>
      <c r="E15" s="112" t="s">
        <v>56</v>
      </c>
      <c r="F15" s="113" t="s">
        <v>325</v>
      </c>
      <c r="G15" s="112" t="s">
        <v>326</v>
      </c>
      <c r="I15" s="112" t="s">
        <v>56</v>
      </c>
      <c r="J15" s="113" t="s">
        <v>327</v>
      </c>
      <c r="K15" s="112" t="s">
        <v>328</v>
      </c>
      <c r="M15" s="112" t="s">
        <v>56</v>
      </c>
      <c r="N15" s="113" t="s">
        <v>329</v>
      </c>
      <c r="O15" s="112" t="s">
        <v>330</v>
      </c>
      <c r="Q15" s="112" t="s">
        <v>56</v>
      </c>
      <c r="R15" s="113" t="s">
        <v>331</v>
      </c>
      <c r="S15" s="112" t="s">
        <v>332</v>
      </c>
      <c r="U15" s="112" t="s">
        <v>56</v>
      </c>
      <c r="V15" s="113" t="s">
        <v>333</v>
      </c>
      <c r="W15" s="112" t="s">
        <v>334</v>
      </c>
      <c r="X15" s="106"/>
      <c r="Y15" s="112" t="s">
        <v>56</v>
      </c>
      <c r="Z15" s="113" t="s">
        <v>335</v>
      </c>
      <c r="AA15" s="112" t="s">
        <v>336</v>
      </c>
      <c r="AC15" s="112" t="s">
        <v>59</v>
      </c>
      <c r="AD15" s="113" t="s">
        <v>116</v>
      </c>
      <c r="AE15" s="112" t="s">
        <v>657</v>
      </c>
    </row>
    <row r="16" spans="1:31" ht="19.5">
      <c r="A16" s="112" t="s">
        <v>57</v>
      </c>
      <c r="B16" s="113" t="s">
        <v>337</v>
      </c>
      <c r="C16" s="112" t="s">
        <v>338</v>
      </c>
      <c r="E16" s="112" t="s">
        <v>57</v>
      </c>
      <c r="F16" s="113" t="s">
        <v>339</v>
      </c>
      <c r="G16" s="112" t="s">
        <v>340</v>
      </c>
      <c r="I16" s="112" t="s">
        <v>57</v>
      </c>
      <c r="J16" s="113" t="s">
        <v>341</v>
      </c>
      <c r="K16" s="112" t="s">
        <v>342</v>
      </c>
      <c r="M16" s="112" t="s">
        <v>57</v>
      </c>
      <c r="N16" s="113" t="s">
        <v>343</v>
      </c>
      <c r="O16" s="112" t="s">
        <v>344</v>
      </c>
      <c r="Q16" s="112" t="s">
        <v>57</v>
      </c>
      <c r="R16" s="113" t="s">
        <v>345</v>
      </c>
      <c r="S16" s="112" t="s">
        <v>346</v>
      </c>
      <c r="U16" s="112" t="s">
        <v>57</v>
      </c>
      <c r="V16" s="113" t="s">
        <v>347</v>
      </c>
      <c r="W16" s="112" t="s">
        <v>348</v>
      </c>
      <c r="X16" s="106"/>
      <c r="Y16" s="112" t="s">
        <v>57</v>
      </c>
      <c r="Z16" s="113"/>
      <c r="AA16" s="112"/>
      <c r="AC16" s="112" t="s">
        <v>60</v>
      </c>
      <c r="AD16" s="113" t="s">
        <v>117</v>
      </c>
      <c r="AE16" s="112" t="s">
        <v>118</v>
      </c>
    </row>
    <row r="17" spans="1:31" ht="19.5">
      <c r="A17" s="112" t="s">
        <v>58</v>
      </c>
      <c r="B17" s="113"/>
      <c r="C17" s="112"/>
      <c r="E17" s="112" t="s">
        <v>58</v>
      </c>
      <c r="F17" s="113" t="s">
        <v>351</v>
      </c>
      <c r="G17" s="112" t="s">
        <v>119</v>
      </c>
      <c r="I17" s="112" t="s">
        <v>58</v>
      </c>
      <c r="J17" s="113" t="s">
        <v>352</v>
      </c>
      <c r="K17" s="112" t="s">
        <v>353</v>
      </c>
      <c r="M17" s="112" t="s">
        <v>58</v>
      </c>
      <c r="N17" s="113" t="s">
        <v>354</v>
      </c>
      <c r="O17" s="112" t="s">
        <v>355</v>
      </c>
      <c r="Q17" s="112" t="s">
        <v>58</v>
      </c>
      <c r="R17" s="113" t="s">
        <v>356</v>
      </c>
      <c r="S17" s="112" t="s">
        <v>357</v>
      </c>
      <c r="U17" s="112" t="s">
        <v>58</v>
      </c>
      <c r="V17" s="113"/>
      <c r="W17" s="112"/>
      <c r="X17" s="106"/>
      <c r="Y17" s="112" t="s">
        <v>58</v>
      </c>
      <c r="Z17" s="113" t="s">
        <v>349</v>
      </c>
      <c r="AA17" s="112" t="s">
        <v>350</v>
      </c>
      <c r="AC17" s="112" t="s">
        <v>61</v>
      </c>
      <c r="AD17" s="113" t="s">
        <v>120</v>
      </c>
      <c r="AE17" s="112" t="s">
        <v>121</v>
      </c>
    </row>
    <row r="18" spans="1:31" ht="19.5">
      <c r="A18" s="112" t="s">
        <v>59</v>
      </c>
      <c r="B18" s="113" t="s">
        <v>361</v>
      </c>
      <c r="C18" s="112" t="s">
        <v>362</v>
      </c>
      <c r="E18" s="112" t="s">
        <v>59</v>
      </c>
      <c r="F18" s="113" t="s">
        <v>363</v>
      </c>
      <c r="G18" s="112" t="s">
        <v>364</v>
      </c>
      <c r="I18" s="112" t="s">
        <v>59</v>
      </c>
      <c r="J18" s="113" t="s">
        <v>365</v>
      </c>
      <c r="K18" s="112" t="s">
        <v>366</v>
      </c>
      <c r="M18" s="112" t="s">
        <v>59</v>
      </c>
      <c r="N18" s="113" t="s">
        <v>367</v>
      </c>
      <c r="O18" s="112" t="s">
        <v>368</v>
      </c>
      <c r="Q18" s="112" t="s">
        <v>59</v>
      </c>
      <c r="R18" s="113" t="s">
        <v>369</v>
      </c>
      <c r="S18" s="112" t="s">
        <v>370</v>
      </c>
      <c r="U18" s="112" t="s">
        <v>59</v>
      </c>
      <c r="V18" s="113"/>
      <c r="W18" s="112"/>
      <c r="X18" s="106"/>
      <c r="Y18" s="112" t="s">
        <v>59</v>
      </c>
      <c r="Z18" s="113" t="s">
        <v>358</v>
      </c>
      <c r="AA18" s="112" t="s">
        <v>359</v>
      </c>
      <c r="AC18" s="112" t="s">
        <v>62</v>
      </c>
      <c r="AD18" s="113" t="s">
        <v>122</v>
      </c>
      <c r="AE18" s="112" t="s">
        <v>123</v>
      </c>
    </row>
    <row r="19" spans="1:31" ht="19.5">
      <c r="A19" s="112" t="s">
        <v>60</v>
      </c>
      <c r="B19" s="113" t="s">
        <v>373</v>
      </c>
      <c r="C19" s="112" t="s">
        <v>374</v>
      </c>
      <c r="E19" s="112" t="s">
        <v>60</v>
      </c>
      <c r="F19" s="113" t="s">
        <v>375</v>
      </c>
      <c r="G19" s="112" t="s">
        <v>376</v>
      </c>
      <c r="I19" s="112" t="s">
        <v>60</v>
      </c>
      <c r="J19" s="113" t="s">
        <v>377</v>
      </c>
      <c r="K19" s="112" t="s">
        <v>378</v>
      </c>
      <c r="M19" s="112" t="s">
        <v>60</v>
      </c>
      <c r="N19" s="113" t="s">
        <v>379</v>
      </c>
      <c r="O19" s="112" t="s">
        <v>380</v>
      </c>
      <c r="Q19" s="112" t="s">
        <v>60</v>
      </c>
      <c r="R19" s="113" t="s">
        <v>381</v>
      </c>
      <c r="S19" s="112" t="s">
        <v>382</v>
      </c>
      <c r="U19" s="112" t="s">
        <v>60</v>
      </c>
      <c r="V19" s="113"/>
      <c r="W19" s="112"/>
      <c r="X19" s="106"/>
      <c r="Y19" s="112" t="s">
        <v>60</v>
      </c>
      <c r="Z19" s="113" t="s">
        <v>371</v>
      </c>
      <c r="AA19" s="112" t="s">
        <v>372</v>
      </c>
      <c r="AC19" s="112" t="s">
        <v>63</v>
      </c>
      <c r="AD19" s="113" t="s">
        <v>124</v>
      </c>
      <c r="AE19" s="112" t="s">
        <v>125</v>
      </c>
    </row>
    <row r="20" spans="1:31" ht="19.5">
      <c r="A20" s="112" t="s">
        <v>61</v>
      </c>
      <c r="B20" s="113" t="s">
        <v>385</v>
      </c>
      <c r="C20" s="112" t="s">
        <v>386</v>
      </c>
      <c r="E20" s="112" t="s">
        <v>61</v>
      </c>
      <c r="F20" s="113" t="s">
        <v>387</v>
      </c>
      <c r="G20" s="112" t="s">
        <v>388</v>
      </c>
      <c r="I20" s="112" t="s">
        <v>61</v>
      </c>
      <c r="J20" s="113" t="s">
        <v>389</v>
      </c>
      <c r="K20" s="112" t="s">
        <v>390</v>
      </c>
      <c r="M20" s="112" t="s">
        <v>61</v>
      </c>
      <c r="N20" s="113" t="s">
        <v>391</v>
      </c>
      <c r="O20" s="112" t="s">
        <v>392</v>
      </c>
      <c r="Q20" s="112" t="s">
        <v>61</v>
      </c>
      <c r="R20" s="113" t="s">
        <v>393</v>
      </c>
      <c r="S20" s="112" t="s">
        <v>394</v>
      </c>
      <c r="U20" s="112" t="s">
        <v>61</v>
      </c>
      <c r="V20" s="113" t="s">
        <v>395</v>
      </c>
      <c r="W20" s="112" t="s">
        <v>396</v>
      </c>
      <c r="X20" s="106"/>
      <c r="Y20" s="112" t="s">
        <v>61</v>
      </c>
      <c r="Z20" s="113" t="s">
        <v>383</v>
      </c>
      <c r="AA20" s="112" t="s">
        <v>384</v>
      </c>
      <c r="AC20" s="112" t="s">
        <v>64</v>
      </c>
      <c r="AD20" s="113" t="s">
        <v>126</v>
      </c>
      <c r="AE20" s="112" t="s">
        <v>127</v>
      </c>
    </row>
    <row r="21" spans="1:31" ht="19.5">
      <c r="A21" s="112" t="s">
        <v>62</v>
      </c>
      <c r="B21" s="113" t="s">
        <v>399</v>
      </c>
      <c r="C21" s="112" t="s">
        <v>400</v>
      </c>
      <c r="E21" s="112" t="s">
        <v>62</v>
      </c>
      <c r="F21" s="113" t="s">
        <v>401</v>
      </c>
      <c r="G21" s="112" t="s">
        <v>402</v>
      </c>
      <c r="I21" s="112" t="s">
        <v>62</v>
      </c>
      <c r="J21" s="113"/>
      <c r="K21" s="112"/>
      <c r="M21" s="112" t="s">
        <v>62</v>
      </c>
      <c r="N21" s="113" t="s">
        <v>403</v>
      </c>
      <c r="O21" s="112" t="s">
        <v>404</v>
      </c>
      <c r="Q21" s="112" t="s">
        <v>62</v>
      </c>
      <c r="R21" s="113"/>
      <c r="S21" s="112"/>
      <c r="U21" s="112" t="s">
        <v>62</v>
      </c>
      <c r="V21" s="113" t="s">
        <v>405</v>
      </c>
      <c r="W21" s="112" t="s">
        <v>406</v>
      </c>
      <c r="X21" s="106"/>
      <c r="Y21" s="112" t="s">
        <v>62</v>
      </c>
      <c r="Z21" s="113" t="s">
        <v>397</v>
      </c>
      <c r="AA21" s="112" t="s">
        <v>398</v>
      </c>
      <c r="AC21" s="112" t="s">
        <v>66</v>
      </c>
      <c r="AD21" s="113" t="s">
        <v>128</v>
      </c>
      <c r="AE21" s="112" t="s">
        <v>129</v>
      </c>
    </row>
    <row r="22" spans="1:31" ht="19.5">
      <c r="A22" s="112" t="s">
        <v>63</v>
      </c>
      <c r="B22" s="113" t="s">
        <v>409</v>
      </c>
      <c r="C22" s="112" t="s">
        <v>410</v>
      </c>
      <c r="E22" s="112" t="s">
        <v>63</v>
      </c>
      <c r="F22" s="113" t="s">
        <v>411</v>
      </c>
      <c r="G22" s="112" t="s">
        <v>412</v>
      </c>
      <c r="I22" s="112" t="s">
        <v>63</v>
      </c>
      <c r="J22" s="113"/>
      <c r="K22" s="112"/>
      <c r="M22" s="112" t="s">
        <v>63</v>
      </c>
      <c r="N22" s="113" t="s">
        <v>413</v>
      </c>
      <c r="O22" s="112" t="s">
        <v>414</v>
      </c>
      <c r="Q22" s="112" t="s">
        <v>63</v>
      </c>
      <c r="R22" s="113" t="s">
        <v>415</v>
      </c>
      <c r="S22" s="112" t="s">
        <v>416</v>
      </c>
      <c r="U22" s="112" t="s">
        <v>63</v>
      </c>
      <c r="V22" s="113" t="s">
        <v>417</v>
      </c>
      <c r="W22" s="112" t="s">
        <v>418</v>
      </c>
      <c r="X22" s="106"/>
      <c r="Y22" s="112" t="s">
        <v>63</v>
      </c>
      <c r="Z22" s="113" t="s">
        <v>407</v>
      </c>
      <c r="AA22" s="112" t="s">
        <v>408</v>
      </c>
      <c r="AC22" s="112" t="s">
        <v>67</v>
      </c>
      <c r="AD22" s="113" t="s">
        <v>130</v>
      </c>
      <c r="AE22" s="112" t="s">
        <v>131</v>
      </c>
    </row>
    <row r="23" spans="1:31" ht="19.5">
      <c r="A23" s="112" t="s">
        <v>64</v>
      </c>
      <c r="B23" s="113" t="s">
        <v>421</v>
      </c>
      <c r="C23" s="112" t="s">
        <v>422</v>
      </c>
      <c r="E23" s="112" t="s">
        <v>64</v>
      </c>
      <c r="F23" s="113" t="s">
        <v>423</v>
      </c>
      <c r="G23" s="112" t="s">
        <v>424</v>
      </c>
      <c r="I23" s="112" t="s">
        <v>64</v>
      </c>
      <c r="J23" s="113" t="s">
        <v>425</v>
      </c>
      <c r="K23" s="112" t="s">
        <v>426</v>
      </c>
      <c r="M23" s="112" t="s">
        <v>64</v>
      </c>
      <c r="N23" s="113" t="s">
        <v>427</v>
      </c>
      <c r="O23" s="112" t="s">
        <v>428</v>
      </c>
      <c r="Q23" s="112" t="s">
        <v>64</v>
      </c>
      <c r="R23" s="113"/>
      <c r="S23" s="112"/>
      <c r="U23" s="112" t="s">
        <v>64</v>
      </c>
      <c r="V23" s="113" t="s">
        <v>429</v>
      </c>
      <c r="W23" s="112" t="s">
        <v>430</v>
      </c>
      <c r="X23" s="106"/>
      <c r="Y23" s="112" t="s">
        <v>64</v>
      </c>
      <c r="Z23" s="113" t="s">
        <v>419</v>
      </c>
      <c r="AA23" s="112" t="s">
        <v>420</v>
      </c>
      <c r="AC23" s="112" t="s">
        <v>68</v>
      </c>
      <c r="AD23" s="113" t="s">
        <v>132</v>
      </c>
      <c r="AE23" s="112" t="s">
        <v>133</v>
      </c>
    </row>
    <row r="24" spans="1:31" ht="19.5">
      <c r="A24" s="112" t="s">
        <v>65</v>
      </c>
      <c r="B24" s="113" t="s">
        <v>435</v>
      </c>
      <c r="C24" s="112" t="s">
        <v>436</v>
      </c>
      <c r="E24" s="112" t="s">
        <v>65</v>
      </c>
      <c r="F24" s="113" t="s">
        <v>437</v>
      </c>
      <c r="G24" s="112" t="s">
        <v>438</v>
      </c>
      <c r="I24" s="112" t="s">
        <v>65</v>
      </c>
      <c r="J24" s="113" t="s">
        <v>439</v>
      </c>
      <c r="K24" s="112" t="s">
        <v>440</v>
      </c>
      <c r="M24" s="112" t="s">
        <v>65</v>
      </c>
      <c r="N24" s="113" t="s">
        <v>441</v>
      </c>
      <c r="O24" s="112" t="s">
        <v>442</v>
      </c>
      <c r="Q24" s="112" t="s">
        <v>65</v>
      </c>
      <c r="R24" s="113" t="s">
        <v>443</v>
      </c>
      <c r="S24" s="112" t="s">
        <v>444</v>
      </c>
      <c r="U24" s="112" t="s">
        <v>65</v>
      </c>
      <c r="V24" s="113" t="s">
        <v>445</v>
      </c>
      <c r="W24" s="112" t="s">
        <v>446</v>
      </c>
      <c r="X24" s="106"/>
      <c r="Y24" s="112" t="s">
        <v>65</v>
      </c>
      <c r="Z24" s="113" t="s">
        <v>431</v>
      </c>
      <c r="AA24" s="112" t="s">
        <v>432</v>
      </c>
      <c r="AC24" s="112" t="s">
        <v>70</v>
      </c>
      <c r="AD24" s="113" t="s">
        <v>134</v>
      </c>
      <c r="AE24" s="112" t="s">
        <v>135</v>
      </c>
    </row>
    <row r="25" spans="1:31" ht="19.5">
      <c r="A25" s="112" t="s">
        <v>66</v>
      </c>
      <c r="B25" s="113"/>
      <c r="C25" s="112"/>
      <c r="E25" s="112" t="s">
        <v>66</v>
      </c>
      <c r="F25" s="113" t="s">
        <v>449</v>
      </c>
      <c r="G25" s="112" t="s">
        <v>450</v>
      </c>
      <c r="I25" s="112" t="s">
        <v>66</v>
      </c>
      <c r="J25" s="113" t="s">
        <v>451</v>
      </c>
      <c r="K25" s="112" t="s">
        <v>452</v>
      </c>
      <c r="M25" s="112" t="s">
        <v>66</v>
      </c>
      <c r="N25" s="113"/>
      <c r="O25" s="112"/>
      <c r="Q25" s="112" t="s">
        <v>66</v>
      </c>
      <c r="R25" s="113" t="s">
        <v>453</v>
      </c>
      <c r="S25" s="112" t="s">
        <v>454</v>
      </c>
      <c r="U25" s="112" t="s">
        <v>66</v>
      </c>
      <c r="V25" s="113" t="s">
        <v>455</v>
      </c>
      <c r="W25" s="112" t="s">
        <v>456</v>
      </c>
      <c r="X25" s="106"/>
      <c r="Y25" s="112" t="s">
        <v>66</v>
      </c>
      <c r="Z25" s="113" t="s">
        <v>447</v>
      </c>
      <c r="AA25" s="112" t="s">
        <v>448</v>
      </c>
      <c r="AC25" s="112" t="s">
        <v>71</v>
      </c>
      <c r="AD25" s="113" t="s">
        <v>136</v>
      </c>
      <c r="AE25" s="112" t="s">
        <v>137</v>
      </c>
    </row>
    <row r="26" spans="1:31" ht="19.5">
      <c r="A26" s="112" t="s">
        <v>67</v>
      </c>
      <c r="B26" s="113"/>
      <c r="C26" s="112"/>
      <c r="E26" s="112" t="s">
        <v>67</v>
      </c>
      <c r="F26" s="113" t="s">
        <v>459</v>
      </c>
      <c r="G26" s="112" t="s">
        <v>460</v>
      </c>
      <c r="I26" s="112" t="s">
        <v>67</v>
      </c>
      <c r="J26" s="113"/>
      <c r="K26" s="112"/>
      <c r="M26" s="112" t="s">
        <v>67</v>
      </c>
      <c r="N26" s="113"/>
      <c r="O26" s="112"/>
      <c r="Q26" s="112" t="s">
        <v>67</v>
      </c>
      <c r="R26" s="113" t="s">
        <v>461</v>
      </c>
      <c r="S26" s="112" t="s">
        <v>462</v>
      </c>
      <c r="U26" s="112" t="s">
        <v>67</v>
      </c>
      <c r="V26" s="113" t="s">
        <v>463</v>
      </c>
      <c r="W26" s="112" t="s">
        <v>464</v>
      </c>
      <c r="X26" s="106"/>
      <c r="Y26" s="112" t="s">
        <v>67</v>
      </c>
      <c r="Z26" s="113" t="s">
        <v>457</v>
      </c>
      <c r="AA26" s="112" t="s">
        <v>458</v>
      </c>
      <c r="AC26" s="112" t="s">
        <v>72</v>
      </c>
      <c r="AD26" s="113" t="s">
        <v>138</v>
      </c>
      <c r="AE26" s="112" t="s">
        <v>38</v>
      </c>
    </row>
    <row r="27" spans="1:31" ht="19.5">
      <c r="A27" s="112" t="s">
        <v>68</v>
      </c>
      <c r="B27" s="113" t="s">
        <v>467</v>
      </c>
      <c r="C27" s="112" t="s">
        <v>468</v>
      </c>
      <c r="E27" s="112" t="s">
        <v>68</v>
      </c>
      <c r="F27" s="113" t="s">
        <v>469</v>
      </c>
      <c r="G27" s="112" t="s">
        <v>470</v>
      </c>
      <c r="I27" s="112" t="s">
        <v>68</v>
      </c>
      <c r="J27" s="113" t="s">
        <v>471</v>
      </c>
      <c r="K27" s="112" t="s">
        <v>472</v>
      </c>
      <c r="M27" s="112" t="s">
        <v>68</v>
      </c>
      <c r="N27" s="113" t="s">
        <v>473</v>
      </c>
      <c r="O27" s="112" t="s">
        <v>474</v>
      </c>
      <c r="Q27" s="112" t="s">
        <v>68</v>
      </c>
      <c r="R27" s="113" t="s">
        <v>475</v>
      </c>
      <c r="S27" s="112" t="s">
        <v>476</v>
      </c>
      <c r="U27" s="112" t="s">
        <v>68</v>
      </c>
      <c r="V27" s="113" t="s">
        <v>477</v>
      </c>
      <c r="W27" s="112" t="s">
        <v>478</v>
      </c>
      <c r="X27" s="106"/>
      <c r="Y27" s="112" t="s">
        <v>68</v>
      </c>
      <c r="Z27" s="113" t="s">
        <v>465</v>
      </c>
      <c r="AA27" s="112" t="s">
        <v>466</v>
      </c>
      <c r="AC27" s="112" t="s">
        <v>73</v>
      </c>
      <c r="AD27" s="113" t="s">
        <v>139</v>
      </c>
      <c r="AE27" s="112" t="s">
        <v>140</v>
      </c>
    </row>
    <row r="28" spans="1:31" ht="19.5">
      <c r="A28" s="112" t="s">
        <v>69</v>
      </c>
      <c r="B28" s="113" t="s">
        <v>481</v>
      </c>
      <c r="C28" s="112" t="s">
        <v>482</v>
      </c>
      <c r="E28" s="112" t="s">
        <v>69</v>
      </c>
      <c r="F28" s="113" t="s">
        <v>483</v>
      </c>
      <c r="G28" s="112" t="s">
        <v>484</v>
      </c>
      <c r="I28" s="112" t="s">
        <v>69</v>
      </c>
      <c r="J28" s="113" t="s">
        <v>485</v>
      </c>
      <c r="K28" s="112" t="s">
        <v>486</v>
      </c>
      <c r="M28" s="112" t="s">
        <v>69</v>
      </c>
      <c r="N28" s="113"/>
      <c r="O28" s="112"/>
      <c r="Q28" s="112" t="s">
        <v>69</v>
      </c>
      <c r="R28" s="113" t="s">
        <v>489</v>
      </c>
      <c r="S28" s="112" t="s">
        <v>490</v>
      </c>
      <c r="U28" s="112" t="s">
        <v>69</v>
      </c>
      <c r="V28" s="113" t="s">
        <v>491</v>
      </c>
      <c r="W28" s="112" t="s">
        <v>492</v>
      </c>
      <c r="X28" s="106"/>
      <c r="Y28" s="112" t="s">
        <v>69</v>
      </c>
      <c r="Z28" s="113" t="s">
        <v>479</v>
      </c>
      <c r="AA28" s="112" t="s">
        <v>480</v>
      </c>
      <c r="AC28" s="112" t="s">
        <v>77</v>
      </c>
      <c r="AD28" s="113" t="s">
        <v>141</v>
      </c>
      <c r="AE28" s="112" t="s">
        <v>142</v>
      </c>
    </row>
    <row r="29" spans="1:31" ht="19.5">
      <c r="A29" s="112" t="s">
        <v>70</v>
      </c>
      <c r="B29" s="113" t="s">
        <v>495</v>
      </c>
      <c r="C29" s="112" t="s">
        <v>496</v>
      </c>
      <c r="E29" s="112" t="s">
        <v>70</v>
      </c>
      <c r="F29" s="113" t="s">
        <v>497</v>
      </c>
      <c r="G29" s="112" t="s">
        <v>498</v>
      </c>
      <c r="I29" s="112" t="s">
        <v>70</v>
      </c>
      <c r="J29" s="113" t="s">
        <v>499</v>
      </c>
      <c r="K29" s="112" t="s">
        <v>500</v>
      </c>
      <c r="M29" s="112" t="s">
        <v>70</v>
      </c>
      <c r="N29" s="113" t="s">
        <v>487</v>
      </c>
      <c r="O29" s="112" t="s">
        <v>488</v>
      </c>
      <c r="Q29" s="112" t="s">
        <v>70</v>
      </c>
      <c r="R29" s="113" t="s">
        <v>503</v>
      </c>
      <c r="S29" s="112" t="s">
        <v>504</v>
      </c>
      <c r="U29" s="112" t="s">
        <v>70</v>
      </c>
      <c r="V29" s="113" t="s">
        <v>505</v>
      </c>
      <c r="W29" s="112" t="s">
        <v>506</v>
      </c>
      <c r="X29" s="106"/>
      <c r="Y29" s="112" t="s">
        <v>70</v>
      </c>
      <c r="Z29" s="113" t="s">
        <v>493</v>
      </c>
      <c r="AA29" s="112" t="s">
        <v>494</v>
      </c>
      <c r="AC29" s="112" t="s">
        <v>78</v>
      </c>
      <c r="AD29" s="113" t="s">
        <v>143</v>
      </c>
      <c r="AE29" s="112" t="s">
        <v>144</v>
      </c>
    </row>
    <row r="30" spans="1:31" ht="19.5">
      <c r="A30" s="112" t="s">
        <v>71</v>
      </c>
      <c r="B30" s="113" t="s">
        <v>509</v>
      </c>
      <c r="C30" s="112" t="s">
        <v>510</v>
      </c>
      <c r="E30" s="112" t="s">
        <v>71</v>
      </c>
      <c r="F30" s="113" t="s">
        <v>511</v>
      </c>
      <c r="G30" s="112" t="s">
        <v>512</v>
      </c>
      <c r="I30" s="112" t="s">
        <v>71</v>
      </c>
      <c r="J30" s="113" t="s">
        <v>513</v>
      </c>
      <c r="K30" s="112" t="s">
        <v>514</v>
      </c>
      <c r="M30" s="112" t="s">
        <v>71</v>
      </c>
      <c r="N30" s="113" t="s">
        <v>501</v>
      </c>
      <c r="O30" s="112" t="s">
        <v>502</v>
      </c>
      <c r="Q30" s="112" t="s">
        <v>71</v>
      </c>
      <c r="R30" s="113" t="s">
        <v>516</v>
      </c>
      <c r="S30" s="112" t="s">
        <v>517</v>
      </c>
      <c r="U30" s="112" t="s">
        <v>71</v>
      </c>
      <c r="V30" s="113" t="s">
        <v>518</v>
      </c>
      <c r="W30" s="112" t="s">
        <v>519</v>
      </c>
      <c r="X30" s="128"/>
      <c r="Y30" s="112" t="s">
        <v>71</v>
      </c>
      <c r="Z30" s="113" t="s">
        <v>507</v>
      </c>
      <c r="AA30" s="112" t="s">
        <v>508</v>
      </c>
      <c r="AC30" s="112" t="s">
        <v>79</v>
      </c>
      <c r="AD30" s="113" t="s">
        <v>145</v>
      </c>
      <c r="AE30" s="112" t="s">
        <v>146</v>
      </c>
    </row>
    <row r="31" spans="1:31" ht="19.5">
      <c r="A31" s="112" t="s">
        <v>72</v>
      </c>
      <c r="B31" s="113" t="s">
        <v>522</v>
      </c>
      <c r="C31" s="112" t="s">
        <v>523</v>
      </c>
      <c r="E31" s="112" t="s">
        <v>72</v>
      </c>
      <c r="F31" s="113" t="s">
        <v>524</v>
      </c>
      <c r="G31" s="112" t="s">
        <v>525</v>
      </c>
      <c r="I31" s="112" t="s">
        <v>72</v>
      </c>
      <c r="J31" s="113" t="s">
        <v>526</v>
      </c>
      <c r="K31" s="112" t="s">
        <v>527</v>
      </c>
      <c r="M31" s="112" t="s">
        <v>72</v>
      </c>
      <c r="N31" s="113" t="s">
        <v>515</v>
      </c>
      <c r="O31" s="112" t="s">
        <v>1939</v>
      </c>
      <c r="Q31" s="112" t="s">
        <v>72</v>
      </c>
      <c r="R31" s="113" t="s">
        <v>530</v>
      </c>
      <c r="S31" s="112" t="s">
        <v>531</v>
      </c>
      <c r="U31" s="112" t="s">
        <v>72</v>
      </c>
      <c r="V31" s="113" t="s">
        <v>532</v>
      </c>
      <c r="W31" s="112" t="s">
        <v>533</v>
      </c>
      <c r="X31" s="128"/>
      <c r="Y31" s="112" t="s">
        <v>72</v>
      </c>
      <c r="Z31" s="113" t="s">
        <v>520</v>
      </c>
      <c r="AA31" s="112" t="s">
        <v>521</v>
      </c>
      <c r="AC31" s="112" t="s">
        <v>80</v>
      </c>
      <c r="AD31" s="113" t="s">
        <v>147</v>
      </c>
      <c r="AE31" s="112" t="s">
        <v>658</v>
      </c>
    </row>
    <row r="32" spans="1:31" ht="19.5">
      <c r="A32" s="112" t="s">
        <v>73</v>
      </c>
      <c r="B32" s="113" t="s">
        <v>536</v>
      </c>
      <c r="C32" s="112" t="s">
        <v>537</v>
      </c>
      <c r="E32" s="112" t="s">
        <v>73</v>
      </c>
      <c r="F32" s="113" t="s">
        <v>538</v>
      </c>
      <c r="G32" s="112" t="s">
        <v>539</v>
      </c>
      <c r="I32" s="112" t="s">
        <v>73</v>
      </c>
      <c r="J32" s="113" t="s">
        <v>540</v>
      </c>
      <c r="K32" s="112" t="s">
        <v>541</v>
      </c>
      <c r="M32" s="112" t="s">
        <v>73</v>
      </c>
      <c r="N32" s="113" t="s">
        <v>528</v>
      </c>
      <c r="O32" s="112" t="s">
        <v>529</v>
      </c>
      <c r="Q32" s="112" t="s">
        <v>73</v>
      </c>
      <c r="R32" s="113" t="s">
        <v>544</v>
      </c>
      <c r="S32" s="112" t="s">
        <v>545</v>
      </c>
      <c r="U32" s="112" t="s">
        <v>73</v>
      </c>
      <c r="V32" s="113" t="s">
        <v>546</v>
      </c>
      <c r="W32" s="112" t="s">
        <v>547</v>
      </c>
      <c r="Y32" s="112" t="s">
        <v>73</v>
      </c>
      <c r="Z32" s="113" t="s">
        <v>534</v>
      </c>
      <c r="AA32" s="112" t="s">
        <v>535</v>
      </c>
      <c r="AC32" s="112" t="s">
        <v>81</v>
      </c>
      <c r="AD32" s="113" t="s">
        <v>148</v>
      </c>
      <c r="AE32" s="112" t="s">
        <v>149</v>
      </c>
    </row>
    <row r="33" spans="1:31" ht="19.5">
      <c r="A33" s="112" t="s">
        <v>74</v>
      </c>
      <c r="B33" s="113"/>
      <c r="C33" s="112"/>
      <c r="E33" s="112" t="s">
        <v>74</v>
      </c>
      <c r="F33" s="113" t="s">
        <v>550</v>
      </c>
      <c r="G33" s="112" t="s">
        <v>551</v>
      </c>
      <c r="I33" s="112" t="s">
        <v>74</v>
      </c>
      <c r="J33" s="113" t="s">
        <v>552</v>
      </c>
      <c r="K33" s="112" t="s">
        <v>553</v>
      </c>
      <c r="M33" s="112" t="s">
        <v>74</v>
      </c>
      <c r="N33" s="113" t="s">
        <v>542</v>
      </c>
      <c r="O33" s="112" t="s">
        <v>543</v>
      </c>
      <c r="Q33" s="112" t="s">
        <v>74</v>
      </c>
      <c r="R33" s="113" t="s">
        <v>556</v>
      </c>
      <c r="S33" s="112" t="s">
        <v>557</v>
      </c>
      <c r="U33" s="112" t="s">
        <v>74</v>
      </c>
      <c r="V33" s="113" t="s">
        <v>558</v>
      </c>
      <c r="W33" s="112" t="s">
        <v>559</v>
      </c>
      <c r="Y33" s="112" t="s">
        <v>74</v>
      </c>
      <c r="Z33" s="113" t="s">
        <v>548</v>
      </c>
      <c r="AA33" s="112" t="s">
        <v>549</v>
      </c>
      <c r="AC33" s="112" t="s">
        <v>82</v>
      </c>
      <c r="AD33" s="113" t="s">
        <v>150</v>
      </c>
      <c r="AE33" s="112" t="s">
        <v>151</v>
      </c>
    </row>
    <row r="34" spans="1:31" ht="19.5">
      <c r="A34" s="112" t="s">
        <v>75</v>
      </c>
      <c r="B34" s="113" t="s">
        <v>562</v>
      </c>
      <c r="C34" s="112" t="s">
        <v>563</v>
      </c>
      <c r="E34" s="112" t="s">
        <v>75</v>
      </c>
      <c r="F34" s="113" t="s">
        <v>564</v>
      </c>
      <c r="G34" s="112" t="s">
        <v>565</v>
      </c>
      <c r="I34" s="112" t="s">
        <v>75</v>
      </c>
      <c r="J34" s="113" t="s">
        <v>566</v>
      </c>
      <c r="K34" s="112" t="s">
        <v>567</v>
      </c>
      <c r="M34" s="112" t="s">
        <v>75</v>
      </c>
      <c r="N34" s="113" t="s">
        <v>554</v>
      </c>
      <c r="O34" s="112" t="s">
        <v>555</v>
      </c>
      <c r="Q34" s="112" t="s">
        <v>75</v>
      </c>
      <c r="R34" s="113"/>
      <c r="S34" s="112"/>
      <c r="U34" s="112" t="s">
        <v>75</v>
      </c>
      <c r="V34" s="113" t="s">
        <v>570</v>
      </c>
      <c r="W34" s="112" t="s">
        <v>571</v>
      </c>
      <c r="Y34" s="112" t="s">
        <v>75</v>
      </c>
      <c r="Z34" s="113" t="s">
        <v>560</v>
      </c>
      <c r="AA34" s="112" t="s">
        <v>561</v>
      </c>
      <c r="AC34" s="112" t="s">
        <v>83</v>
      </c>
      <c r="AD34" s="113" t="s">
        <v>152</v>
      </c>
      <c r="AE34" s="112" t="s">
        <v>153</v>
      </c>
    </row>
    <row r="35" spans="1:31" ht="19.5">
      <c r="A35" s="112" t="s">
        <v>76</v>
      </c>
      <c r="B35" s="113" t="s">
        <v>573</v>
      </c>
      <c r="C35" s="112" t="s">
        <v>574</v>
      </c>
      <c r="E35" s="112" t="s">
        <v>76</v>
      </c>
      <c r="F35" s="113" t="s">
        <v>575</v>
      </c>
      <c r="G35" s="112" t="s">
        <v>576</v>
      </c>
      <c r="I35" s="112" t="s">
        <v>76</v>
      </c>
      <c r="J35" s="113"/>
      <c r="K35" s="112"/>
      <c r="M35" s="112" t="s">
        <v>76</v>
      </c>
      <c r="N35" s="113" t="s">
        <v>568</v>
      </c>
      <c r="O35" s="112" t="s">
        <v>569</v>
      </c>
      <c r="Q35" s="112" t="s">
        <v>76</v>
      </c>
      <c r="R35" s="113" t="s">
        <v>579</v>
      </c>
      <c r="S35" s="112" t="s">
        <v>580</v>
      </c>
      <c r="U35" s="112" t="s">
        <v>76</v>
      </c>
      <c r="V35" s="113" t="s">
        <v>581</v>
      </c>
      <c r="W35" s="112" t="s">
        <v>582</v>
      </c>
      <c r="Y35" s="112" t="s">
        <v>76</v>
      </c>
      <c r="Z35" s="113" t="s">
        <v>572</v>
      </c>
      <c r="AA35" s="112" t="s">
        <v>1940</v>
      </c>
      <c r="AC35" s="112" t="s">
        <v>85</v>
      </c>
      <c r="AD35" s="113" t="s">
        <v>659</v>
      </c>
      <c r="AE35" s="112" t="s">
        <v>660</v>
      </c>
    </row>
    <row r="36" spans="1:27" ht="19.5">
      <c r="A36" s="112" t="s">
        <v>77</v>
      </c>
      <c r="B36" s="113" t="s">
        <v>585</v>
      </c>
      <c r="C36" s="112" t="s">
        <v>586</v>
      </c>
      <c r="E36" s="112" t="s">
        <v>77</v>
      </c>
      <c r="F36" s="113" t="s">
        <v>587</v>
      </c>
      <c r="G36" s="112" t="s">
        <v>588</v>
      </c>
      <c r="I36" s="112" t="s">
        <v>77</v>
      </c>
      <c r="J36" s="113" t="s">
        <v>589</v>
      </c>
      <c r="K36" s="112" t="s">
        <v>590</v>
      </c>
      <c r="M36" s="112" t="s">
        <v>77</v>
      </c>
      <c r="N36" s="113" t="s">
        <v>577</v>
      </c>
      <c r="O36" s="112" t="s">
        <v>578</v>
      </c>
      <c r="Q36" s="112" t="s">
        <v>77</v>
      </c>
      <c r="R36" s="113" t="s">
        <v>593</v>
      </c>
      <c r="S36" s="112" t="s">
        <v>594</v>
      </c>
      <c r="U36" s="112" t="s">
        <v>77</v>
      </c>
      <c r="V36" s="113" t="s">
        <v>595</v>
      </c>
      <c r="W36" s="112" t="s">
        <v>1941</v>
      </c>
      <c r="Y36" s="112" t="s">
        <v>77</v>
      </c>
      <c r="Z36" s="113" t="s">
        <v>583</v>
      </c>
      <c r="AA36" s="112" t="s">
        <v>584</v>
      </c>
    </row>
    <row r="37" spans="1:27" ht="19.5">
      <c r="A37" s="112" t="s">
        <v>78</v>
      </c>
      <c r="B37" s="113" t="s">
        <v>598</v>
      </c>
      <c r="C37" s="112" t="s">
        <v>599</v>
      </c>
      <c r="E37" s="112" t="s">
        <v>78</v>
      </c>
      <c r="F37" s="113"/>
      <c r="G37" s="112"/>
      <c r="I37" s="112" t="s">
        <v>78</v>
      </c>
      <c r="J37" s="113" t="s">
        <v>600</v>
      </c>
      <c r="K37" s="112" t="s">
        <v>601</v>
      </c>
      <c r="M37" s="112" t="s">
        <v>78</v>
      </c>
      <c r="N37" s="113" t="s">
        <v>591</v>
      </c>
      <c r="O37" s="112" t="s">
        <v>592</v>
      </c>
      <c r="Q37" s="112" t="s">
        <v>78</v>
      </c>
      <c r="R37" s="113" t="s">
        <v>604</v>
      </c>
      <c r="S37" s="112" t="s">
        <v>605</v>
      </c>
      <c r="U37" s="112" t="s">
        <v>78</v>
      </c>
      <c r="V37" s="113" t="s">
        <v>606</v>
      </c>
      <c r="W37" s="112" t="s">
        <v>607</v>
      </c>
      <c r="Y37" s="112" t="s">
        <v>78</v>
      </c>
      <c r="Z37" s="113" t="s">
        <v>596</v>
      </c>
      <c r="AA37" s="112" t="s">
        <v>597</v>
      </c>
    </row>
    <row r="38" spans="1:27" ht="19.5">
      <c r="A38" s="112" t="s">
        <v>79</v>
      </c>
      <c r="B38" s="113" t="s">
        <v>608</v>
      </c>
      <c r="C38" s="112" t="s">
        <v>609</v>
      </c>
      <c r="E38" s="112" t="s">
        <v>79</v>
      </c>
      <c r="F38" s="113" t="s">
        <v>610</v>
      </c>
      <c r="G38" s="112" t="s">
        <v>611</v>
      </c>
      <c r="I38" s="112" t="s">
        <v>79</v>
      </c>
      <c r="J38" s="113" t="s">
        <v>612</v>
      </c>
      <c r="K38" s="112" t="s">
        <v>613</v>
      </c>
      <c r="M38" s="112" t="s">
        <v>79</v>
      </c>
      <c r="N38" s="113" t="s">
        <v>602</v>
      </c>
      <c r="O38" s="112" t="s">
        <v>603</v>
      </c>
      <c r="Q38" s="112" t="s">
        <v>79</v>
      </c>
      <c r="R38" s="113"/>
      <c r="S38" s="112"/>
      <c r="U38" s="112" t="s">
        <v>79</v>
      </c>
      <c r="V38" s="113" t="s">
        <v>616</v>
      </c>
      <c r="W38" s="112" t="s">
        <v>617</v>
      </c>
      <c r="Y38" s="112" t="s">
        <v>79</v>
      </c>
      <c r="Z38" s="113"/>
      <c r="AA38" s="112"/>
    </row>
    <row r="39" spans="1:27" ht="19.5">
      <c r="A39" s="116" t="s">
        <v>80</v>
      </c>
      <c r="B39" s="117" t="s">
        <v>618</v>
      </c>
      <c r="C39" s="116" t="s">
        <v>619</v>
      </c>
      <c r="E39" s="112" t="s">
        <v>80</v>
      </c>
      <c r="F39" s="113" t="s">
        <v>620</v>
      </c>
      <c r="G39" s="112" t="s">
        <v>621</v>
      </c>
      <c r="I39" s="112" t="s">
        <v>80</v>
      </c>
      <c r="J39" s="113" t="s">
        <v>622</v>
      </c>
      <c r="K39" s="112" t="s">
        <v>623</v>
      </c>
      <c r="M39" s="112" t="s">
        <v>80</v>
      </c>
      <c r="N39" s="113" t="s">
        <v>614</v>
      </c>
      <c r="O39" s="112" t="s">
        <v>615</v>
      </c>
      <c r="Q39" s="112" t="s">
        <v>80</v>
      </c>
      <c r="R39" s="113" t="s">
        <v>626</v>
      </c>
      <c r="S39" s="112" t="s">
        <v>627</v>
      </c>
      <c r="U39" s="112" t="s">
        <v>80</v>
      </c>
      <c r="V39" s="113" t="s">
        <v>1248</v>
      </c>
      <c r="W39" s="112" t="s">
        <v>1249</v>
      </c>
      <c r="Y39" s="112" t="s">
        <v>80</v>
      </c>
      <c r="Z39" s="113" t="s">
        <v>1250</v>
      </c>
      <c r="AA39" s="112" t="s">
        <v>1251</v>
      </c>
    </row>
    <row r="40" spans="1:27" ht="19.5">
      <c r="A40" s="108" t="s">
        <v>81</v>
      </c>
      <c r="B40" s="118" t="s">
        <v>628</v>
      </c>
      <c r="C40" s="108" t="s">
        <v>629</v>
      </c>
      <c r="E40" s="112" t="s">
        <v>81</v>
      </c>
      <c r="F40" s="113" t="s">
        <v>630</v>
      </c>
      <c r="G40" s="112" t="s">
        <v>631</v>
      </c>
      <c r="I40" s="112" t="s">
        <v>81</v>
      </c>
      <c r="J40" s="113" t="s">
        <v>632</v>
      </c>
      <c r="K40" s="112" t="s">
        <v>633</v>
      </c>
      <c r="M40" s="112" t="s">
        <v>81</v>
      </c>
      <c r="N40" s="113" t="s">
        <v>624</v>
      </c>
      <c r="O40" s="112" t="s">
        <v>625</v>
      </c>
      <c r="Q40" s="112" t="s">
        <v>81</v>
      </c>
      <c r="R40" s="113"/>
      <c r="S40" s="112"/>
      <c r="U40" s="112" t="s">
        <v>81</v>
      </c>
      <c r="V40" s="113" t="s">
        <v>433</v>
      </c>
      <c r="W40" s="112" t="s">
        <v>434</v>
      </c>
      <c r="Y40" s="112" t="s">
        <v>81</v>
      </c>
      <c r="Z40" s="113" t="s">
        <v>1252</v>
      </c>
      <c r="AA40" s="112" t="s">
        <v>1253</v>
      </c>
    </row>
    <row r="41" spans="1:31" ht="19.5">
      <c r="A41" s="112" t="s">
        <v>82</v>
      </c>
      <c r="B41" s="113" t="s">
        <v>636</v>
      </c>
      <c r="C41" s="112" t="s">
        <v>637</v>
      </c>
      <c r="E41" s="112" t="s">
        <v>82</v>
      </c>
      <c r="F41" s="113" t="s">
        <v>638</v>
      </c>
      <c r="G41" s="112" t="s">
        <v>639</v>
      </c>
      <c r="I41" s="112" t="s">
        <v>82</v>
      </c>
      <c r="J41" s="113" t="s">
        <v>640</v>
      </c>
      <c r="K41" s="112" t="s">
        <v>641</v>
      </c>
      <c r="L41" s="129"/>
      <c r="M41" s="112" t="s">
        <v>82</v>
      </c>
      <c r="N41" s="113" t="s">
        <v>634</v>
      </c>
      <c r="O41" s="112" t="s">
        <v>635</v>
      </c>
      <c r="Q41" s="112" t="s">
        <v>82</v>
      </c>
      <c r="R41" s="113"/>
      <c r="S41" s="112"/>
      <c r="Y41" s="126"/>
      <c r="Z41" s="127"/>
      <c r="AA41" s="126"/>
      <c r="AC41" s="129"/>
      <c r="AD41" s="129"/>
      <c r="AE41" s="130"/>
    </row>
    <row r="42" spans="1:31" ht="19.5">
      <c r="A42" s="112" t="s">
        <v>83</v>
      </c>
      <c r="B42" s="113" t="s">
        <v>642</v>
      </c>
      <c r="C42" s="112" t="s">
        <v>643</v>
      </c>
      <c r="E42" s="112" t="s">
        <v>83</v>
      </c>
      <c r="F42" s="113" t="s">
        <v>644</v>
      </c>
      <c r="G42" s="112" t="s">
        <v>645</v>
      </c>
      <c r="I42" s="112" t="s">
        <v>83</v>
      </c>
      <c r="J42" s="113" t="s">
        <v>646</v>
      </c>
      <c r="K42" s="112" t="s">
        <v>647</v>
      </c>
      <c r="L42" s="129"/>
      <c r="M42" s="112" t="s">
        <v>83</v>
      </c>
      <c r="N42" s="113"/>
      <c r="O42" s="112"/>
      <c r="Q42" s="112" t="s">
        <v>83</v>
      </c>
      <c r="R42" s="113" t="s">
        <v>650</v>
      </c>
      <c r="S42" s="112" t="s">
        <v>84</v>
      </c>
      <c r="Y42" s="126"/>
      <c r="Z42" s="127"/>
      <c r="AA42" s="126"/>
      <c r="AC42" s="129"/>
      <c r="AD42" s="129"/>
      <c r="AE42" s="130"/>
    </row>
    <row r="43" spans="1:31" ht="19.5">
      <c r="A43" s="112" t="s">
        <v>85</v>
      </c>
      <c r="B43" s="113"/>
      <c r="C43" s="112"/>
      <c r="E43" s="112" t="s">
        <v>85</v>
      </c>
      <c r="F43" s="113" t="s">
        <v>651</v>
      </c>
      <c r="G43" s="112" t="s">
        <v>652</v>
      </c>
      <c r="I43" s="112" t="s">
        <v>85</v>
      </c>
      <c r="J43" s="113" t="s">
        <v>1257</v>
      </c>
      <c r="K43" s="112" t="s">
        <v>1258</v>
      </c>
      <c r="L43" s="129"/>
      <c r="M43" s="112" t="s">
        <v>85</v>
      </c>
      <c r="N43" s="113" t="s">
        <v>648</v>
      </c>
      <c r="O43" s="112" t="s">
        <v>649</v>
      </c>
      <c r="Q43" s="112" t="s">
        <v>85</v>
      </c>
      <c r="R43" s="113" t="s">
        <v>653</v>
      </c>
      <c r="S43" s="112" t="s">
        <v>654</v>
      </c>
      <c r="Y43" s="111"/>
      <c r="Z43" s="111"/>
      <c r="AA43" s="111"/>
      <c r="AC43" s="111"/>
      <c r="AD43" s="111"/>
      <c r="AE43" s="111"/>
    </row>
    <row r="44" spans="1:20" ht="19.5">
      <c r="A44" s="112" t="s">
        <v>86</v>
      </c>
      <c r="B44" s="113" t="s">
        <v>1261</v>
      </c>
      <c r="C44" s="112" t="s">
        <v>1262</v>
      </c>
      <c r="E44" s="112" t="s">
        <v>86</v>
      </c>
      <c r="F44" s="113" t="s">
        <v>1255</v>
      </c>
      <c r="G44" s="112" t="s">
        <v>1256</v>
      </c>
      <c r="I44" s="112" t="s">
        <v>86</v>
      </c>
      <c r="J44" s="113" t="s">
        <v>1263</v>
      </c>
      <c r="K44" s="112" t="s">
        <v>1264</v>
      </c>
      <c r="L44" s="129"/>
      <c r="M44" s="112" t="s">
        <v>86</v>
      </c>
      <c r="N44" s="113"/>
      <c r="O44" s="112"/>
      <c r="P44" s="111"/>
      <c r="Q44" s="112" t="s">
        <v>86</v>
      </c>
      <c r="R44" s="113" t="s">
        <v>655</v>
      </c>
      <c r="S44" s="112" t="s">
        <v>656</v>
      </c>
      <c r="T44" s="111"/>
    </row>
    <row r="45" spans="1:20" ht="19.5">
      <c r="A45" s="112" t="s">
        <v>87</v>
      </c>
      <c r="B45" s="113" t="s">
        <v>1267</v>
      </c>
      <c r="C45" s="112" t="s">
        <v>360</v>
      </c>
      <c r="E45" s="112" t="s">
        <v>87</v>
      </c>
      <c r="F45" s="113"/>
      <c r="G45" s="112"/>
      <c r="I45" s="112" t="s">
        <v>87</v>
      </c>
      <c r="J45" s="113">
        <v>655194</v>
      </c>
      <c r="K45" s="112" t="s">
        <v>1942</v>
      </c>
      <c r="M45" s="112" t="s">
        <v>87</v>
      </c>
      <c r="N45" s="113">
        <v>655186</v>
      </c>
      <c r="O45" s="112" t="s">
        <v>1254</v>
      </c>
      <c r="P45" s="111"/>
      <c r="Q45" s="112" t="s">
        <v>87</v>
      </c>
      <c r="R45" s="113" t="s">
        <v>1259</v>
      </c>
      <c r="S45" s="112" t="s">
        <v>1260</v>
      </c>
      <c r="T45" s="111"/>
    </row>
    <row r="46" spans="1:20" ht="19.5">
      <c r="A46" s="112" t="s">
        <v>88</v>
      </c>
      <c r="B46" s="113">
        <v>655193</v>
      </c>
      <c r="C46" s="112" t="s">
        <v>1943</v>
      </c>
      <c r="E46" s="112" t="s">
        <v>88</v>
      </c>
      <c r="F46" s="113" t="s">
        <v>1268</v>
      </c>
      <c r="G46" s="112" t="s">
        <v>1269</v>
      </c>
      <c r="I46" s="129"/>
      <c r="J46" s="129"/>
      <c r="K46" s="130"/>
      <c r="M46" s="112" t="s">
        <v>88</v>
      </c>
      <c r="N46" s="113"/>
      <c r="O46" s="112"/>
      <c r="P46" s="111"/>
      <c r="Q46" s="112" t="s">
        <v>88</v>
      </c>
      <c r="R46" s="113">
        <v>650131</v>
      </c>
      <c r="S46" s="112" t="s">
        <v>1266</v>
      </c>
      <c r="T46" s="111"/>
    </row>
    <row r="47" spans="1:20" ht="19.5">
      <c r="A47" s="129"/>
      <c r="B47" s="129"/>
      <c r="C47" s="130"/>
      <c r="E47" s="129"/>
      <c r="F47" s="129"/>
      <c r="G47" s="130"/>
      <c r="I47" s="129"/>
      <c r="J47" s="129"/>
      <c r="K47" s="130"/>
      <c r="M47" s="112" t="s">
        <v>89</v>
      </c>
      <c r="N47" s="113" t="s">
        <v>1944</v>
      </c>
      <c r="O47" s="112" t="s">
        <v>1265</v>
      </c>
      <c r="P47" s="111"/>
      <c r="Q47" s="112" t="s">
        <v>89</v>
      </c>
      <c r="R47" s="113"/>
      <c r="S47" s="112"/>
      <c r="T47" s="111"/>
    </row>
    <row r="48" spans="1:20" ht="19.5">
      <c r="A48" s="129"/>
      <c r="B48" s="129"/>
      <c r="C48" s="130"/>
      <c r="E48" s="129"/>
      <c r="F48" s="129"/>
      <c r="G48" s="130"/>
      <c r="I48" s="129"/>
      <c r="J48" s="129"/>
      <c r="K48" s="130"/>
      <c r="M48" s="112" t="s">
        <v>91</v>
      </c>
      <c r="N48" s="113"/>
      <c r="O48" s="112"/>
      <c r="P48" s="111"/>
      <c r="Q48" s="129"/>
      <c r="R48" s="129"/>
      <c r="S48" s="130"/>
      <c r="T48" s="111"/>
    </row>
    <row r="49" spans="16:20" ht="19.5">
      <c r="P49" s="111"/>
      <c r="Q49" s="111"/>
      <c r="R49" s="111"/>
      <c r="S49" s="111"/>
      <c r="T49" s="111"/>
    </row>
    <row r="52" spans="1:25" ht="19.5">
      <c r="A52" s="106" t="s">
        <v>1945</v>
      </c>
      <c r="E52" s="107" t="s">
        <v>164</v>
      </c>
      <c r="I52" s="107" t="s">
        <v>165</v>
      </c>
      <c r="M52" s="107" t="s">
        <v>166</v>
      </c>
      <c r="Q52" s="107" t="s">
        <v>167</v>
      </c>
      <c r="U52" s="107" t="s">
        <v>1946</v>
      </c>
      <c r="Y52" s="107" t="s">
        <v>168</v>
      </c>
    </row>
  </sheetData>
  <sheetProtection/>
  <mergeCells count="8">
    <mergeCell ref="AC1:AE1"/>
    <mergeCell ref="Q1:S1"/>
    <mergeCell ref="A1:C1"/>
    <mergeCell ref="E1:G1"/>
    <mergeCell ref="I1:K1"/>
    <mergeCell ref="M1:O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2.87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1" width="4.00390625" style="0" customWidth="1"/>
    <col min="22" max="22" width="7.375" style="0" customWidth="1"/>
    <col min="23" max="23" width="4.50390625" style="0" customWidth="1"/>
    <col min="24" max="24" width="4.00390625" style="0" customWidth="1"/>
  </cols>
  <sheetData>
    <row r="1" spans="1:24" ht="28.5" customHeight="1" thickBot="1">
      <c r="A1" s="150" t="s">
        <v>1947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>
        <f>'說明'!F11</f>
        <v>0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41</v>
      </c>
      <c r="U2" s="50" t="s">
        <v>15</v>
      </c>
      <c r="V2" s="146" t="s">
        <v>16</v>
      </c>
      <c r="W2" s="144" t="s">
        <v>21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0.04</v>
      </c>
      <c r="U3" s="53">
        <v>0.03</v>
      </c>
      <c r="V3" s="147"/>
      <c r="W3" s="52" t="s">
        <v>18</v>
      </c>
      <c r="X3" s="54" t="s">
        <v>19</v>
      </c>
    </row>
    <row r="4" spans="1:24" ht="15.75">
      <c r="A4" s="20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 aca="true" t="shared" si="0" ref="S4:S48">IF(SUM(D4:R4)=0,"",AVERAGE(D4:R4))</f>
      </c>
      <c r="T4" s="34"/>
      <c r="U4" s="34"/>
      <c r="V4" s="38">
        <f>IF(SUM(S4)=0,"",ROUNDUP(SUM((S4*0.13),T4,U4)/20*100,0))</f>
      </c>
      <c r="W4" s="5"/>
      <c r="X4" s="30">
        <f aca="true" t="shared" si="1" ref="X4:X48">IF(W4="","",RANK(W4,期中考成績))</f>
      </c>
    </row>
    <row r="5" spans="1:24" ht="15.75">
      <c r="A5" s="20"/>
      <c r="B5" s="3"/>
      <c r="C5" s="4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t="shared" si="0"/>
      </c>
      <c r="T5" s="34"/>
      <c r="U5" s="34"/>
      <c r="V5" s="38">
        <f aca="true" t="shared" si="2" ref="V5:V48">IF(SUM(S5)=0,"",ROUNDUP(SUM((S5*0.13),T5,U5)/20*100,0))</f>
      </c>
      <c r="W5" s="5"/>
      <c r="X5" s="30">
        <f t="shared" si="1"/>
      </c>
    </row>
    <row r="6" spans="1:24" ht="15.75">
      <c r="A6" s="20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0"/>
      </c>
      <c r="T6" s="34"/>
      <c r="U6" s="34"/>
      <c r="V6" s="38">
        <f t="shared" si="2"/>
      </c>
      <c r="W6" s="5"/>
      <c r="X6" s="30">
        <f t="shared" si="1"/>
      </c>
    </row>
    <row r="7" spans="1:24" ht="15.75">
      <c r="A7" s="20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0"/>
      </c>
      <c r="T7" s="34"/>
      <c r="U7" s="34"/>
      <c r="V7" s="38">
        <f t="shared" si="2"/>
      </c>
      <c r="W7" s="5"/>
      <c r="X7" s="30">
        <f t="shared" si="1"/>
      </c>
    </row>
    <row r="8" spans="1:24" ht="16.5" thickBot="1">
      <c r="A8" s="21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0"/>
      </c>
      <c r="T8" s="35"/>
      <c r="U8" s="35"/>
      <c r="V8" s="39">
        <f t="shared" si="2"/>
      </c>
      <c r="W8" s="10"/>
      <c r="X8" s="31">
        <f t="shared" si="1"/>
      </c>
    </row>
    <row r="9" spans="1:24" ht="15.75">
      <c r="A9" s="22"/>
      <c r="B9" s="3"/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0"/>
      </c>
      <c r="T9" s="36"/>
      <c r="U9" s="36"/>
      <c r="V9" s="40">
        <f t="shared" si="2"/>
      </c>
      <c r="W9" s="13"/>
      <c r="X9" s="32">
        <f t="shared" si="1"/>
      </c>
    </row>
    <row r="10" spans="1:24" ht="15.75">
      <c r="A10" s="20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0"/>
      </c>
      <c r="T10" s="34"/>
      <c r="U10" s="34"/>
      <c r="V10" s="38">
        <f t="shared" si="2"/>
      </c>
      <c r="W10" s="5"/>
      <c r="X10" s="30">
        <f t="shared" si="1"/>
      </c>
    </row>
    <row r="11" spans="1:24" ht="15.75">
      <c r="A11" s="20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0"/>
      </c>
      <c r="T11" s="34"/>
      <c r="U11" s="34"/>
      <c r="V11" s="38">
        <f t="shared" si="2"/>
      </c>
      <c r="W11" s="5"/>
      <c r="X11" s="30">
        <f t="shared" si="1"/>
      </c>
    </row>
    <row r="12" spans="1:24" ht="15.75">
      <c r="A12" s="20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0"/>
      </c>
      <c r="T12" s="34"/>
      <c r="U12" s="34"/>
      <c r="V12" s="38">
        <f t="shared" si="2"/>
      </c>
      <c r="W12" s="5"/>
      <c r="X12" s="30">
        <f t="shared" si="1"/>
      </c>
    </row>
    <row r="13" spans="1:24" ht="16.5" thickBot="1">
      <c r="A13" s="21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0"/>
      </c>
      <c r="T13" s="35"/>
      <c r="U13" s="35"/>
      <c r="V13" s="39">
        <f t="shared" si="2"/>
      </c>
      <c r="W13" s="10"/>
      <c r="X13" s="31">
        <f t="shared" si="1"/>
      </c>
    </row>
    <row r="14" spans="1:24" ht="15.75">
      <c r="A14" s="22"/>
      <c r="B14" s="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0"/>
      </c>
      <c r="T14" s="36"/>
      <c r="U14" s="36"/>
      <c r="V14" s="40">
        <f t="shared" si="2"/>
      </c>
      <c r="W14" s="13"/>
      <c r="X14" s="32">
        <f t="shared" si="1"/>
      </c>
    </row>
    <row r="15" spans="1:24" ht="15.75">
      <c r="A15" s="20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0"/>
      </c>
      <c r="T15" s="34"/>
      <c r="U15" s="34"/>
      <c r="V15" s="38">
        <f t="shared" si="2"/>
      </c>
      <c r="W15" s="5"/>
      <c r="X15" s="30">
        <f t="shared" si="1"/>
      </c>
    </row>
    <row r="16" spans="1:24" ht="15.75">
      <c r="A16" s="20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0"/>
      </c>
      <c r="T16" s="34"/>
      <c r="U16" s="34"/>
      <c r="V16" s="38">
        <f t="shared" si="2"/>
      </c>
      <c r="W16" s="5"/>
      <c r="X16" s="30">
        <f t="shared" si="1"/>
      </c>
    </row>
    <row r="17" spans="1:24" ht="15.75">
      <c r="A17" s="20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0"/>
      </c>
      <c r="T17" s="34"/>
      <c r="U17" s="34"/>
      <c r="V17" s="38">
        <f t="shared" si="2"/>
      </c>
      <c r="W17" s="5"/>
      <c r="X17" s="30">
        <f t="shared" si="1"/>
      </c>
    </row>
    <row r="18" spans="1:24" ht="16.5" thickBot="1">
      <c r="A18" s="21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0"/>
      </c>
      <c r="T18" s="35"/>
      <c r="U18" s="35"/>
      <c r="V18" s="39">
        <f t="shared" si="2"/>
      </c>
      <c r="W18" s="10"/>
      <c r="X18" s="31">
        <f t="shared" si="1"/>
      </c>
    </row>
    <row r="19" spans="1:24" ht="15.75">
      <c r="A19" s="22"/>
      <c r="B19" s="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0"/>
      </c>
      <c r="T19" s="36"/>
      <c r="U19" s="36"/>
      <c r="V19" s="40">
        <f t="shared" si="2"/>
      </c>
      <c r="W19" s="13"/>
      <c r="X19" s="32">
        <f t="shared" si="1"/>
      </c>
    </row>
    <row r="20" spans="1:24" ht="15.75">
      <c r="A20" s="20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0"/>
      </c>
      <c r="T20" s="34"/>
      <c r="U20" s="34"/>
      <c r="V20" s="38">
        <f t="shared" si="2"/>
      </c>
      <c r="W20" s="5"/>
      <c r="X20" s="30">
        <f t="shared" si="1"/>
      </c>
    </row>
    <row r="21" spans="1:24" ht="15.75">
      <c r="A21" s="20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0"/>
      </c>
      <c r="T21" s="34"/>
      <c r="U21" s="34"/>
      <c r="V21" s="38">
        <f t="shared" si="2"/>
      </c>
      <c r="W21" s="5"/>
      <c r="X21" s="30">
        <f t="shared" si="1"/>
      </c>
    </row>
    <row r="22" spans="1:24" ht="15.75">
      <c r="A22" s="20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0"/>
      </c>
      <c r="T22" s="34"/>
      <c r="U22" s="34"/>
      <c r="V22" s="38">
        <f t="shared" si="2"/>
      </c>
      <c r="W22" s="5"/>
      <c r="X22" s="30">
        <f t="shared" si="1"/>
      </c>
    </row>
    <row r="23" spans="1:24" ht="16.5" thickBot="1">
      <c r="A23" s="21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0"/>
      </c>
      <c r="T23" s="35"/>
      <c r="U23" s="35"/>
      <c r="V23" s="39">
        <f t="shared" si="2"/>
      </c>
      <c r="W23" s="10"/>
      <c r="X23" s="31">
        <f t="shared" si="1"/>
      </c>
    </row>
    <row r="24" spans="1:24" ht="15.75">
      <c r="A24" s="22"/>
      <c r="B24" s="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0"/>
      </c>
      <c r="T24" s="36"/>
      <c r="U24" s="36"/>
      <c r="V24" s="40">
        <f t="shared" si="2"/>
      </c>
      <c r="W24" s="13"/>
      <c r="X24" s="32">
        <f t="shared" si="1"/>
      </c>
    </row>
    <row r="25" spans="1:24" ht="15.75">
      <c r="A25" s="20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0"/>
      </c>
      <c r="T25" s="34"/>
      <c r="U25" s="34"/>
      <c r="V25" s="38">
        <f t="shared" si="2"/>
      </c>
      <c r="W25" s="5"/>
      <c r="X25" s="30">
        <f t="shared" si="1"/>
      </c>
    </row>
    <row r="26" spans="1:24" ht="15.75">
      <c r="A26" s="20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0"/>
      </c>
      <c r="T26" s="34"/>
      <c r="U26" s="34"/>
      <c r="V26" s="38">
        <f t="shared" si="2"/>
      </c>
      <c r="W26" s="5"/>
      <c r="X26" s="30">
        <f t="shared" si="1"/>
      </c>
    </row>
    <row r="27" spans="1:24" ht="15.75">
      <c r="A27" s="20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0"/>
      </c>
      <c r="T27" s="34"/>
      <c r="U27" s="34"/>
      <c r="V27" s="38">
        <f t="shared" si="2"/>
      </c>
      <c r="W27" s="5"/>
      <c r="X27" s="30">
        <f t="shared" si="1"/>
      </c>
    </row>
    <row r="28" spans="1:24" ht="16.5" thickBot="1">
      <c r="A28" s="21"/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0"/>
      </c>
      <c r="T28" s="35"/>
      <c r="U28" s="35"/>
      <c r="V28" s="39">
        <f t="shared" si="2"/>
      </c>
      <c r="W28" s="10"/>
      <c r="X28" s="31">
        <f t="shared" si="1"/>
      </c>
    </row>
    <row r="29" spans="1:24" ht="15.75">
      <c r="A29" s="23"/>
      <c r="B29" s="3"/>
      <c r="C29" s="16"/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0"/>
      </c>
      <c r="T29" s="37"/>
      <c r="U29" s="37"/>
      <c r="V29" s="41">
        <f t="shared" si="2"/>
      </c>
      <c r="W29" s="17"/>
      <c r="X29" s="33">
        <f t="shared" si="1"/>
      </c>
    </row>
    <row r="30" spans="1:24" ht="15.75">
      <c r="A30" s="2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0"/>
      </c>
      <c r="T30" s="34"/>
      <c r="U30" s="34"/>
      <c r="V30" s="38">
        <f t="shared" si="2"/>
      </c>
      <c r="W30" s="5"/>
      <c r="X30" s="30">
        <f t="shared" si="1"/>
      </c>
    </row>
    <row r="31" spans="1:24" ht="15.75">
      <c r="A31" s="20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0"/>
      </c>
      <c r="T31" s="34"/>
      <c r="U31" s="34"/>
      <c r="V31" s="38">
        <f t="shared" si="2"/>
      </c>
      <c r="W31" s="5"/>
      <c r="X31" s="30">
        <f t="shared" si="1"/>
      </c>
    </row>
    <row r="32" spans="1:24" ht="15.75">
      <c r="A32" s="20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0"/>
      </c>
      <c r="T32" s="34"/>
      <c r="U32" s="34"/>
      <c r="V32" s="38">
        <f t="shared" si="2"/>
      </c>
      <c r="W32" s="5"/>
      <c r="X32" s="30">
        <f t="shared" si="1"/>
      </c>
    </row>
    <row r="33" spans="1:24" ht="16.5" thickBot="1">
      <c r="A33" s="21"/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0"/>
      </c>
      <c r="T33" s="35"/>
      <c r="U33" s="35"/>
      <c r="V33" s="39">
        <f t="shared" si="2"/>
      </c>
      <c r="W33" s="10"/>
      <c r="X33" s="31">
        <f t="shared" si="1"/>
      </c>
    </row>
    <row r="34" spans="1:24" ht="15.75">
      <c r="A34" s="22"/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0"/>
      </c>
      <c r="T34" s="36"/>
      <c r="U34" s="36"/>
      <c r="V34" s="40">
        <f t="shared" si="2"/>
      </c>
      <c r="W34" s="13"/>
      <c r="X34" s="32">
        <f t="shared" si="1"/>
      </c>
    </row>
    <row r="35" spans="1:24" ht="15.75">
      <c r="A35" s="20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0"/>
      </c>
      <c r="T35" s="34"/>
      <c r="U35" s="34"/>
      <c r="V35" s="38">
        <f t="shared" si="2"/>
      </c>
      <c r="W35" s="5"/>
      <c r="X35" s="30">
        <f t="shared" si="1"/>
      </c>
    </row>
    <row r="36" spans="1:24" ht="15.75">
      <c r="A36" s="20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0"/>
      </c>
      <c r="T36" s="34"/>
      <c r="U36" s="34"/>
      <c r="V36" s="38">
        <f t="shared" si="2"/>
      </c>
      <c r="W36" s="5"/>
      <c r="X36" s="30">
        <f t="shared" si="1"/>
      </c>
    </row>
    <row r="37" spans="1:24" ht="15.75">
      <c r="A37" s="20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0"/>
      </c>
      <c r="T37" s="34"/>
      <c r="U37" s="34"/>
      <c r="V37" s="38">
        <f t="shared" si="2"/>
      </c>
      <c r="W37" s="5"/>
      <c r="X37" s="30">
        <f t="shared" si="1"/>
      </c>
    </row>
    <row r="38" spans="1:24" ht="16.5" thickBot="1">
      <c r="A38" s="21"/>
      <c r="B38" s="8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0"/>
      </c>
      <c r="T38" s="35"/>
      <c r="U38" s="35"/>
      <c r="V38" s="39">
        <f t="shared" si="2"/>
      </c>
      <c r="W38" s="10"/>
      <c r="X38" s="31">
        <f t="shared" si="1"/>
      </c>
    </row>
    <row r="39" spans="1:24" ht="15.75">
      <c r="A39" s="22"/>
      <c r="B39" s="3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0"/>
      </c>
      <c r="T39" s="36"/>
      <c r="U39" s="36"/>
      <c r="V39" s="40">
        <f t="shared" si="2"/>
      </c>
      <c r="W39" s="13"/>
      <c r="X39" s="32">
        <f t="shared" si="1"/>
      </c>
    </row>
    <row r="40" spans="1:24" ht="15.75">
      <c r="A40" s="20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0"/>
      </c>
      <c r="T40" s="34"/>
      <c r="U40" s="34"/>
      <c r="V40" s="38">
        <f t="shared" si="2"/>
      </c>
      <c r="W40" s="5"/>
      <c r="X40" s="30">
        <f t="shared" si="1"/>
      </c>
    </row>
    <row r="41" spans="1:24" ht="15.75">
      <c r="A41" s="20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0"/>
      </c>
      <c r="T41" s="34"/>
      <c r="U41" s="34"/>
      <c r="V41" s="38">
        <f t="shared" si="2"/>
      </c>
      <c r="W41" s="5"/>
      <c r="X41" s="30">
        <f t="shared" si="1"/>
      </c>
    </row>
    <row r="42" spans="1:24" ht="15.75">
      <c r="A42" s="20"/>
      <c r="B42" s="3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0"/>
      </c>
      <c r="T42" s="34"/>
      <c r="U42" s="34"/>
      <c r="V42" s="38">
        <f t="shared" si="2"/>
      </c>
      <c r="W42" s="5"/>
      <c r="X42" s="30">
        <f t="shared" si="1"/>
      </c>
    </row>
    <row r="43" spans="1:24" ht="16.5" thickBot="1">
      <c r="A43" s="21"/>
      <c r="B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0"/>
      </c>
      <c r="T43" s="35"/>
      <c r="U43" s="35"/>
      <c r="V43" s="39">
        <f t="shared" si="2"/>
      </c>
      <c r="W43" s="10"/>
      <c r="X43" s="31">
        <f t="shared" si="1"/>
      </c>
    </row>
    <row r="44" spans="1:24" ht="15.75">
      <c r="A44" s="22"/>
      <c r="B44" s="3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0"/>
      </c>
      <c r="T44" s="36"/>
      <c r="U44" s="36"/>
      <c r="V44" s="40">
        <f t="shared" si="2"/>
      </c>
      <c r="W44" s="13"/>
      <c r="X44" s="32">
        <f t="shared" si="1"/>
      </c>
    </row>
    <row r="45" spans="1:24" ht="15.75">
      <c r="A45" s="20"/>
      <c r="B45" s="3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0"/>
      </c>
      <c r="T45" s="34"/>
      <c r="U45" s="34"/>
      <c r="V45" s="38">
        <f t="shared" si="2"/>
      </c>
      <c r="W45" s="5"/>
      <c r="X45" s="30">
        <f t="shared" si="1"/>
      </c>
    </row>
    <row r="46" spans="1:24" ht="15.75">
      <c r="A46" s="20"/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0"/>
      </c>
      <c r="T46" s="34"/>
      <c r="U46" s="34"/>
      <c r="V46" s="38">
        <f t="shared" si="2"/>
      </c>
      <c r="W46" s="5"/>
      <c r="X46" s="30">
        <f t="shared" si="1"/>
      </c>
    </row>
    <row r="47" spans="1:24" ht="15.75">
      <c r="A47" s="20"/>
      <c r="B47" s="3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0"/>
      </c>
      <c r="T47" s="34"/>
      <c r="U47" s="34"/>
      <c r="V47" s="38">
        <f t="shared" si="2"/>
      </c>
      <c r="W47" s="5"/>
      <c r="X47" s="30">
        <f t="shared" si="1"/>
      </c>
    </row>
    <row r="48" spans="1:24" ht="16.5" thickBot="1">
      <c r="A48" s="21"/>
      <c r="B48" s="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5">
        <f t="shared" si="0"/>
      </c>
      <c r="T48" s="35"/>
      <c r="U48" s="35"/>
      <c r="V48" s="39">
        <f t="shared" si="2"/>
      </c>
      <c r="W48" s="10"/>
      <c r="X48" s="31">
        <f t="shared" si="1"/>
      </c>
    </row>
    <row r="49" spans="1:24" ht="15.75">
      <c r="A49" s="22"/>
      <c r="B49" s="3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IF(SUM(S49)=0,"",ROUNDUP(SUM((S49*0.13),T49,U49)/20*100,0))</f>
      </c>
      <c r="W49" s="13"/>
      <c r="X49" s="32">
        <f>IF(W49="","",RANK(W49,期中考成績))</f>
      </c>
    </row>
    <row r="50" spans="1:24" ht="15.75">
      <c r="A50" s="20"/>
      <c r="B50" s="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IF(SUM(S50)=0,"",ROUNDUP(SUM((S50*0.13),T50,U50)/20*100,0))</f>
      </c>
      <c r="W50" s="5"/>
      <c r="X50" s="30">
        <f>IF(W50="","",RANK(W50,期中考成績))</f>
      </c>
    </row>
    <row r="51" spans="1:24" ht="15.75">
      <c r="A51" s="20"/>
      <c r="B51" s="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IF(SUM(S51)=0,"",ROUNDUP(SUM((S51*0.13),T51,U51)/20*100,0))</f>
      </c>
      <c r="W51" s="5"/>
      <c r="X51" s="30">
        <f>IF(W51="","",RANK(W51,期中考成績))</f>
      </c>
    </row>
    <row r="52" spans="1:24" ht="15.75">
      <c r="A52" s="20"/>
      <c r="B52" s="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IF(SUM(S52)=0,"",ROUNDUP(SUM((S52*0.13),T52,U52)/20*100,0))</f>
      </c>
      <c r="W52" s="5"/>
      <c r="X52" s="30">
        <f>IF(W52="","",RANK(W52,期中考成績))</f>
      </c>
    </row>
    <row r="53" spans="1:24" ht="16.5" thickBot="1">
      <c r="A53" s="21"/>
      <c r="B53" s="8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5">
        <f>IF(SUM(D53:R53)=0,"",AVERAGE(D53:R53))</f>
      </c>
      <c r="T53" s="35"/>
      <c r="U53" s="35"/>
      <c r="V53" s="39">
        <f>IF(SUM(S53)=0,"",ROUNDUP(SUM((S53*0.13),T53,U53)/20*100,0))</f>
      </c>
      <c r="W53" s="10"/>
      <c r="X53" s="31">
        <f>IF(W53="","",RANK(W53,期中考成績))</f>
      </c>
    </row>
  </sheetData>
  <sheetProtection password="CC3D" sheet="1" selectLockedCells="1"/>
  <protectedRanges>
    <protectedRange password="CC3D" sqref="A4:R53" name="第一次段考_1"/>
    <protectedRange sqref="W4:W53" name="範圍2"/>
  </protectedRanges>
  <mergeCells count="11">
    <mergeCell ref="L1:N1"/>
    <mergeCell ref="Q1:S1"/>
    <mergeCell ref="V1:X1"/>
    <mergeCell ref="W2:X2"/>
    <mergeCell ref="V2:V3"/>
    <mergeCell ref="N2:S2"/>
    <mergeCell ref="A1:I1"/>
    <mergeCell ref="A2:A3"/>
    <mergeCell ref="B2:B3"/>
    <mergeCell ref="C2:C3"/>
    <mergeCell ref="D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2.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00390625" style="0" customWidth="1"/>
    <col min="21" max="21" width="4.625" style="0" customWidth="1"/>
    <col min="22" max="22" width="6.875" style="0" customWidth="1"/>
    <col min="23" max="24" width="4.50390625" style="0" customWidth="1"/>
  </cols>
  <sheetData>
    <row r="1" spans="1:24" ht="28.5" customHeight="1" thickBot="1">
      <c r="A1" s="150" t="s">
        <v>1947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>
        <f>'說明'!F11</f>
        <v>0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41</v>
      </c>
      <c r="U2" s="50" t="s">
        <v>15</v>
      </c>
      <c r="V2" s="146" t="s">
        <v>16</v>
      </c>
      <c r="W2" s="144" t="s">
        <v>25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0.03</v>
      </c>
      <c r="U3" s="53">
        <v>0.04</v>
      </c>
      <c r="V3" s="147"/>
      <c r="W3" s="52" t="s">
        <v>18</v>
      </c>
      <c r="X3" s="54" t="s">
        <v>19</v>
      </c>
    </row>
    <row r="4" spans="1:24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8">
        <f>IF(SUM(S4)=0,"",ROUNDUP(SUM((S4*0.13),T4,U4)/20*100,0))</f>
      </c>
      <c r="W4" s="5"/>
      <c r="X4" s="30">
        <f aca="true" t="shared" si="0" ref="X4:X48">IF(W4="","",RANK(W4,期中考成績))</f>
      </c>
    </row>
    <row r="5" spans="1:24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8">
        <f aca="true" t="shared" si="2" ref="V5:V48">IF(SUM(S5)=0,"",ROUNDUP(SUM((S5*0.13),T5,U5)/20*100,0))</f>
      </c>
      <c r="W5" s="5"/>
      <c r="X5" s="30">
        <f t="shared" si="0"/>
      </c>
    </row>
    <row r="6" spans="1:24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8">
        <f t="shared" si="2"/>
      </c>
      <c r="W6" s="5"/>
      <c r="X6" s="30">
        <f t="shared" si="0"/>
      </c>
    </row>
    <row r="7" spans="1:24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8">
        <f t="shared" si="2"/>
      </c>
      <c r="W7" s="5"/>
      <c r="X7" s="30">
        <f t="shared" si="0"/>
      </c>
    </row>
    <row r="8" spans="1:24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9">
        <f t="shared" si="2"/>
      </c>
      <c r="W8" s="10"/>
      <c r="X8" s="31">
        <f t="shared" si="0"/>
      </c>
    </row>
    <row r="9" spans="1:24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40">
        <f t="shared" si="2"/>
      </c>
      <c r="W9" s="13"/>
      <c r="X9" s="32">
        <f t="shared" si="0"/>
      </c>
    </row>
    <row r="10" spans="1:24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8">
        <f t="shared" si="2"/>
      </c>
      <c r="W10" s="5"/>
      <c r="X10" s="30">
        <f t="shared" si="0"/>
      </c>
    </row>
    <row r="11" spans="1:24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8">
        <f t="shared" si="2"/>
      </c>
      <c r="W11" s="5"/>
      <c r="X11" s="30">
        <f t="shared" si="0"/>
      </c>
    </row>
    <row r="12" spans="1:24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8">
        <f t="shared" si="2"/>
      </c>
      <c r="W12" s="5"/>
      <c r="X12" s="30">
        <f t="shared" si="0"/>
      </c>
    </row>
    <row r="13" spans="1:24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9">
        <f t="shared" si="2"/>
      </c>
      <c r="W13" s="10"/>
      <c r="X13" s="31">
        <f t="shared" si="0"/>
      </c>
    </row>
    <row r="14" spans="1:24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40">
        <f t="shared" si="2"/>
      </c>
      <c r="W14" s="13"/>
      <c r="X14" s="32">
        <f t="shared" si="0"/>
      </c>
    </row>
    <row r="15" spans="1:24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8">
        <f t="shared" si="2"/>
      </c>
      <c r="W15" s="5"/>
      <c r="X15" s="30">
        <f t="shared" si="0"/>
      </c>
    </row>
    <row r="16" spans="1:24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8">
        <f t="shared" si="2"/>
      </c>
      <c r="W16" s="5"/>
      <c r="X16" s="30">
        <f t="shared" si="0"/>
      </c>
    </row>
    <row r="17" spans="1:24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8">
        <f t="shared" si="2"/>
      </c>
      <c r="W17" s="5"/>
      <c r="X17" s="30">
        <f t="shared" si="0"/>
      </c>
    </row>
    <row r="18" spans="1:24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9">
        <f t="shared" si="2"/>
      </c>
      <c r="W18" s="10"/>
      <c r="X18" s="31">
        <f t="shared" si="0"/>
      </c>
    </row>
    <row r="19" spans="1:24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40">
        <f t="shared" si="2"/>
      </c>
      <c r="W19" s="13"/>
      <c r="X19" s="32">
        <f t="shared" si="0"/>
      </c>
    </row>
    <row r="20" spans="1:24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8">
        <f t="shared" si="2"/>
      </c>
      <c r="W20" s="5"/>
      <c r="X20" s="30">
        <f t="shared" si="0"/>
      </c>
    </row>
    <row r="21" spans="1:24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8">
        <f t="shared" si="2"/>
      </c>
      <c r="W21" s="5"/>
      <c r="X21" s="30">
        <f t="shared" si="0"/>
      </c>
    </row>
    <row r="22" spans="1:24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8">
        <f t="shared" si="2"/>
      </c>
      <c r="W22" s="5"/>
      <c r="X22" s="30">
        <f t="shared" si="0"/>
      </c>
    </row>
    <row r="23" spans="1:24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9">
        <f t="shared" si="2"/>
      </c>
      <c r="W23" s="10"/>
      <c r="X23" s="31">
        <f t="shared" si="0"/>
      </c>
    </row>
    <row r="24" spans="1:24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40">
        <f t="shared" si="2"/>
      </c>
      <c r="W24" s="13"/>
      <c r="X24" s="32">
        <f t="shared" si="0"/>
      </c>
    </row>
    <row r="25" spans="1:24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8">
        <f t="shared" si="2"/>
      </c>
      <c r="W25" s="5"/>
      <c r="X25" s="30">
        <f t="shared" si="0"/>
      </c>
    </row>
    <row r="26" spans="1:24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8">
        <f t="shared" si="2"/>
      </c>
      <c r="W26" s="5"/>
      <c r="X26" s="30">
        <f t="shared" si="0"/>
      </c>
    </row>
    <row r="27" spans="1:24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8">
        <f t="shared" si="2"/>
      </c>
      <c r="W27" s="5"/>
      <c r="X27" s="30">
        <f t="shared" si="0"/>
      </c>
    </row>
    <row r="28" spans="1:24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9">
        <f t="shared" si="2"/>
      </c>
      <c r="W28" s="10"/>
      <c r="X28" s="31">
        <f t="shared" si="0"/>
      </c>
    </row>
    <row r="29" spans="1:24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41">
        <f t="shared" si="2"/>
      </c>
      <c r="W29" s="17"/>
      <c r="X29" s="33">
        <f t="shared" si="0"/>
      </c>
    </row>
    <row r="30" spans="1:24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8">
        <f t="shared" si="2"/>
      </c>
      <c r="W30" s="5"/>
      <c r="X30" s="30">
        <f t="shared" si="0"/>
      </c>
    </row>
    <row r="31" spans="1:24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8">
        <f t="shared" si="2"/>
      </c>
      <c r="W31" s="5"/>
      <c r="X31" s="30">
        <f t="shared" si="0"/>
      </c>
    </row>
    <row r="32" spans="1:24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8">
        <f t="shared" si="2"/>
      </c>
      <c r="W32" s="5"/>
      <c r="X32" s="30">
        <f t="shared" si="0"/>
      </c>
    </row>
    <row r="33" spans="1:24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9">
        <f t="shared" si="2"/>
      </c>
      <c r="W33" s="10"/>
      <c r="X33" s="31">
        <f t="shared" si="0"/>
      </c>
    </row>
    <row r="34" spans="1:24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40">
        <f t="shared" si="2"/>
      </c>
      <c r="W34" s="13"/>
      <c r="X34" s="32">
        <f t="shared" si="0"/>
      </c>
    </row>
    <row r="35" spans="1:24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8">
        <f t="shared" si="2"/>
      </c>
      <c r="W35" s="5"/>
      <c r="X35" s="30">
        <f t="shared" si="0"/>
      </c>
    </row>
    <row r="36" spans="1:24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8">
        <f t="shared" si="2"/>
      </c>
      <c r="W36" s="5"/>
      <c r="X36" s="30">
        <f t="shared" si="0"/>
      </c>
    </row>
    <row r="37" spans="1:24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8">
        <f t="shared" si="2"/>
      </c>
      <c r="W37" s="5"/>
      <c r="X37" s="30">
        <f t="shared" si="0"/>
      </c>
    </row>
    <row r="38" spans="1:24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9">
        <f t="shared" si="2"/>
      </c>
      <c r="W38" s="10"/>
      <c r="X38" s="31">
        <f t="shared" si="0"/>
      </c>
    </row>
    <row r="39" spans="1:24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40">
        <f t="shared" si="2"/>
      </c>
      <c r="W39" s="13"/>
      <c r="X39" s="32">
        <f t="shared" si="0"/>
      </c>
    </row>
    <row r="40" spans="1:24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8">
        <f t="shared" si="2"/>
      </c>
      <c r="W40" s="5"/>
      <c r="X40" s="30">
        <f t="shared" si="0"/>
      </c>
    </row>
    <row r="41" spans="1:24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8">
        <f t="shared" si="2"/>
      </c>
      <c r="W41" s="5"/>
      <c r="X41" s="30">
        <f t="shared" si="0"/>
      </c>
    </row>
    <row r="42" spans="1:24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8">
        <f t="shared" si="2"/>
      </c>
      <c r="W42" s="5"/>
      <c r="X42" s="30">
        <f t="shared" si="0"/>
      </c>
    </row>
    <row r="43" spans="1:24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9">
        <f t="shared" si="2"/>
      </c>
      <c r="W43" s="10"/>
      <c r="X43" s="31">
        <f t="shared" si="0"/>
      </c>
    </row>
    <row r="44" spans="1:24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40">
        <f t="shared" si="2"/>
      </c>
      <c r="W44" s="13"/>
      <c r="X44" s="32">
        <f t="shared" si="0"/>
      </c>
    </row>
    <row r="45" spans="1:24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8">
        <f t="shared" si="2"/>
      </c>
      <c r="W45" s="5"/>
      <c r="X45" s="30">
        <f t="shared" si="0"/>
      </c>
    </row>
    <row r="46" spans="1:24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8">
        <f t="shared" si="2"/>
      </c>
      <c r="W46" s="5"/>
      <c r="X46" s="30">
        <f t="shared" si="0"/>
      </c>
    </row>
    <row r="47" spans="1:24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8">
        <f t="shared" si="2"/>
      </c>
      <c r="W47" s="5"/>
      <c r="X47" s="30">
        <f t="shared" si="0"/>
      </c>
    </row>
    <row r="48" spans="1:24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9">
        <f t="shared" si="2"/>
      </c>
      <c r="W48" s="10"/>
      <c r="X48" s="31">
        <f t="shared" si="0"/>
      </c>
    </row>
    <row r="49" spans="1:24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IF(SUM(S49)=0,"",ROUNDUP(SUM((S49*0.13),T49,U49)/20*100,0))</f>
      </c>
      <c r="W49" s="13"/>
      <c r="X49" s="32">
        <f>IF(W49="","",RANK(W49,期中考成績))</f>
      </c>
    </row>
    <row r="50" spans="1:24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IF(SUM(S50)=0,"",ROUNDUP(SUM((S50*0.13),T50,U50)/20*100,0))</f>
      </c>
      <c r="W50" s="5"/>
      <c r="X50" s="30">
        <f>IF(W50="","",RANK(W50,期中考成績))</f>
      </c>
    </row>
    <row r="51" spans="1:24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IF(SUM(S51)=0,"",ROUNDUP(SUM((S51*0.13),T51,U51)/20*100,0))</f>
      </c>
      <c r="W51" s="5"/>
      <c r="X51" s="30">
        <f>IF(W51="","",RANK(W51,期中考成績))</f>
      </c>
    </row>
    <row r="52" spans="1:24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IF(SUM(S52)=0,"",ROUNDUP(SUM((S52*0.13),T52,U52)/20*100,0))</f>
      </c>
      <c r="W52" s="5"/>
      <c r="X52" s="30">
        <f>IF(W52="","",RANK(W52,期中考成績))</f>
      </c>
    </row>
    <row r="53" spans="1:24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9">
        <f>IF(SUM(S53)=0,"",ROUNDUP(SUM((S53*0.13),T53,U53)/20*100,0))</f>
      </c>
      <c r="W53" s="10"/>
      <c r="X53" s="31">
        <f>IF(W53="","",RANK(W53,期中考成績))</f>
      </c>
    </row>
  </sheetData>
  <sheetProtection password="CC3D" sheet="1" selectLockedCells="1"/>
  <protectedRanges>
    <protectedRange password="CC3D" sqref="D4:M53" name="第一次段考_1"/>
    <protectedRange password="CC3D" sqref="A4:C53" name="第一次段考"/>
    <protectedRange sqref="D4:R53" name="範圍3"/>
    <protectedRange sqref="T4:U53" name="範圍4"/>
    <protectedRange sqref="W4:W53" name="範圍5"/>
  </protectedRanges>
  <mergeCells count="11">
    <mergeCell ref="L1:N1"/>
    <mergeCell ref="Q1:S1"/>
    <mergeCell ref="V1:X1"/>
    <mergeCell ref="A1:I1"/>
    <mergeCell ref="W2:X2"/>
    <mergeCell ref="V2:V3"/>
    <mergeCell ref="A2:A3"/>
    <mergeCell ref="B2:B3"/>
    <mergeCell ref="C2:C3"/>
    <mergeCell ref="N2:S2"/>
    <mergeCell ref="D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3.00390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0" width="4.125" style="0" customWidth="1"/>
    <col min="21" max="21" width="5.00390625" style="0" customWidth="1"/>
    <col min="22" max="22" width="6.75390625" style="0" customWidth="1"/>
    <col min="23" max="24" width="4.50390625" style="0" customWidth="1"/>
  </cols>
  <sheetData>
    <row r="1" spans="1:24" ht="28.5" customHeight="1" thickBot="1">
      <c r="A1" s="150" t="s">
        <v>1947</v>
      </c>
      <c r="B1" s="150"/>
      <c r="C1" s="150"/>
      <c r="D1" s="150"/>
      <c r="E1" s="150"/>
      <c r="F1" s="150"/>
      <c r="G1" s="150"/>
      <c r="H1" s="150"/>
      <c r="I1" s="150"/>
      <c r="J1" s="47" t="s">
        <v>22</v>
      </c>
      <c r="K1" s="48"/>
      <c r="L1" s="141">
        <f>'說明'!C11</f>
        <v>0</v>
      </c>
      <c r="M1" s="142"/>
      <c r="N1" s="143"/>
      <c r="O1" s="48" t="s">
        <v>23</v>
      </c>
      <c r="P1" s="48"/>
      <c r="Q1" s="141">
        <f>'說明'!F11</f>
        <v>0</v>
      </c>
      <c r="R1" s="142"/>
      <c r="S1" s="143"/>
      <c r="T1" s="48"/>
      <c r="U1" s="49"/>
      <c r="V1" s="141">
        <f>'說明'!I11</f>
        <v>0</v>
      </c>
      <c r="W1" s="142"/>
      <c r="X1" s="143"/>
    </row>
    <row r="2" spans="1:24" ht="31.5" customHeight="1">
      <c r="A2" s="151" t="s">
        <v>10</v>
      </c>
      <c r="B2" s="153" t="s">
        <v>11</v>
      </c>
      <c r="C2" s="155" t="s">
        <v>12</v>
      </c>
      <c r="D2" s="144" t="s">
        <v>13</v>
      </c>
      <c r="E2" s="149"/>
      <c r="F2" s="149"/>
      <c r="G2" s="149"/>
      <c r="H2" s="149"/>
      <c r="I2" s="149"/>
      <c r="J2" s="149"/>
      <c r="K2" s="149"/>
      <c r="L2" s="157"/>
      <c r="M2" s="157"/>
      <c r="N2" s="148" t="s">
        <v>14</v>
      </c>
      <c r="O2" s="149"/>
      <c r="P2" s="149"/>
      <c r="Q2" s="149"/>
      <c r="R2" s="149"/>
      <c r="S2" s="149"/>
      <c r="T2" s="50" t="s">
        <v>42</v>
      </c>
      <c r="U2" s="50" t="s">
        <v>43</v>
      </c>
      <c r="V2" s="146" t="s">
        <v>16</v>
      </c>
      <c r="W2" s="144" t="s">
        <v>24</v>
      </c>
      <c r="X2" s="145"/>
    </row>
    <row r="3" spans="1:24" ht="15.75">
      <c r="A3" s="152"/>
      <c r="B3" s="154"/>
      <c r="C3" s="156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0.03</v>
      </c>
      <c r="U3" s="53">
        <v>0.03</v>
      </c>
      <c r="V3" s="147"/>
      <c r="W3" s="52" t="s">
        <v>18</v>
      </c>
      <c r="X3" s="54" t="s">
        <v>19</v>
      </c>
    </row>
    <row r="4" spans="1:24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8">
        <f>IF(SUM(S4)=0,"",ROUNDUP(SUM((S4*0.14),T4,U4)/20*100,0))</f>
      </c>
      <c r="W4" s="5"/>
      <c r="X4" s="30">
        <f aca="true" t="shared" si="0" ref="X4:X48">IF(W4="","",RANK(W4,期中考成績))</f>
      </c>
    </row>
    <row r="5" spans="1:24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8">
        <f aca="true" t="shared" si="2" ref="V5:V48">IF(SUM(S5)=0,"",ROUNDUP(SUM((S5*0.14),T5,U5)/20*100,0))</f>
      </c>
      <c r="W5" s="5"/>
      <c r="X5" s="30">
        <f t="shared" si="0"/>
      </c>
    </row>
    <row r="6" spans="1:24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8">
        <f t="shared" si="2"/>
      </c>
      <c r="W6" s="5"/>
      <c r="X6" s="30">
        <f t="shared" si="0"/>
      </c>
    </row>
    <row r="7" spans="1:24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8">
        <f t="shared" si="2"/>
      </c>
      <c r="W7" s="5"/>
      <c r="X7" s="30">
        <f t="shared" si="0"/>
      </c>
    </row>
    <row r="8" spans="1:24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9">
        <f t="shared" si="2"/>
      </c>
      <c r="W8" s="10"/>
      <c r="X8" s="31">
        <f t="shared" si="0"/>
      </c>
    </row>
    <row r="9" spans="1:24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40">
        <f t="shared" si="2"/>
      </c>
      <c r="W9" s="13"/>
      <c r="X9" s="32">
        <f t="shared" si="0"/>
      </c>
    </row>
    <row r="10" spans="1:24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8">
        <f t="shared" si="2"/>
      </c>
      <c r="W10" s="5"/>
      <c r="X10" s="30">
        <f t="shared" si="0"/>
      </c>
    </row>
    <row r="11" spans="1:24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8">
        <f t="shared" si="2"/>
      </c>
      <c r="W11" s="5"/>
      <c r="X11" s="30">
        <f t="shared" si="0"/>
      </c>
    </row>
    <row r="12" spans="1:24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8">
        <f t="shared" si="2"/>
      </c>
      <c r="W12" s="5"/>
      <c r="X12" s="30">
        <f t="shared" si="0"/>
      </c>
    </row>
    <row r="13" spans="1:24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9">
        <f t="shared" si="2"/>
      </c>
      <c r="W13" s="10"/>
      <c r="X13" s="31">
        <f t="shared" si="0"/>
      </c>
    </row>
    <row r="14" spans="1:24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40">
        <f t="shared" si="2"/>
      </c>
      <c r="W14" s="13"/>
      <c r="X14" s="32">
        <f t="shared" si="0"/>
      </c>
    </row>
    <row r="15" spans="1:24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8">
        <f t="shared" si="2"/>
      </c>
      <c r="W15" s="5"/>
      <c r="X15" s="30">
        <f t="shared" si="0"/>
      </c>
    </row>
    <row r="16" spans="1:24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8">
        <f t="shared" si="2"/>
      </c>
      <c r="W16" s="5"/>
      <c r="X16" s="30">
        <f t="shared" si="0"/>
      </c>
    </row>
    <row r="17" spans="1:24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8">
        <f t="shared" si="2"/>
      </c>
      <c r="W17" s="5"/>
      <c r="X17" s="30">
        <f t="shared" si="0"/>
      </c>
    </row>
    <row r="18" spans="1:24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9">
        <f t="shared" si="2"/>
      </c>
      <c r="W18" s="10"/>
      <c r="X18" s="31">
        <f t="shared" si="0"/>
      </c>
    </row>
    <row r="19" spans="1:24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40">
        <f t="shared" si="2"/>
      </c>
      <c r="W19" s="13"/>
      <c r="X19" s="32">
        <f t="shared" si="0"/>
      </c>
    </row>
    <row r="20" spans="1:24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8">
        <f t="shared" si="2"/>
      </c>
      <c r="W20" s="5"/>
      <c r="X20" s="30">
        <f t="shared" si="0"/>
      </c>
    </row>
    <row r="21" spans="1:24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8">
        <f t="shared" si="2"/>
      </c>
      <c r="W21" s="5"/>
      <c r="X21" s="30">
        <f t="shared" si="0"/>
      </c>
    </row>
    <row r="22" spans="1:24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8">
        <f t="shared" si="2"/>
      </c>
      <c r="W22" s="5"/>
      <c r="X22" s="30">
        <f t="shared" si="0"/>
      </c>
    </row>
    <row r="23" spans="1:24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9">
        <f t="shared" si="2"/>
      </c>
      <c r="W23" s="10"/>
      <c r="X23" s="31">
        <f t="shared" si="0"/>
      </c>
    </row>
    <row r="24" spans="1:24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40">
        <f t="shared" si="2"/>
      </c>
      <c r="W24" s="13"/>
      <c r="X24" s="32">
        <f t="shared" si="0"/>
      </c>
    </row>
    <row r="25" spans="1:24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8">
        <f t="shared" si="2"/>
      </c>
      <c r="W25" s="5"/>
      <c r="X25" s="30">
        <f t="shared" si="0"/>
      </c>
    </row>
    <row r="26" spans="1:24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8">
        <f t="shared" si="2"/>
      </c>
      <c r="W26" s="5"/>
      <c r="X26" s="30">
        <f t="shared" si="0"/>
      </c>
    </row>
    <row r="27" spans="1:24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8">
        <f t="shared" si="2"/>
      </c>
      <c r="W27" s="5"/>
      <c r="X27" s="30">
        <f t="shared" si="0"/>
      </c>
    </row>
    <row r="28" spans="1:24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9">
        <f t="shared" si="2"/>
      </c>
      <c r="W28" s="10"/>
      <c r="X28" s="31">
        <f t="shared" si="0"/>
      </c>
    </row>
    <row r="29" spans="1:24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41">
        <f t="shared" si="2"/>
      </c>
      <c r="W29" s="17"/>
      <c r="X29" s="33">
        <f t="shared" si="0"/>
      </c>
    </row>
    <row r="30" spans="1:24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8">
        <f t="shared" si="2"/>
      </c>
      <c r="W30" s="5"/>
      <c r="X30" s="30">
        <f t="shared" si="0"/>
      </c>
    </row>
    <row r="31" spans="1:24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8">
        <f t="shared" si="2"/>
      </c>
      <c r="W31" s="5"/>
      <c r="X31" s="30">
        <f t="shared" si="0"/>
      </c>
    </row>
    <row r="32" spans="1:24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8">
        <f t="shared" si="2"/>
      </c>
      <c r="W32" s="5"/>
      <c r="X32" s="30">
        <f t="shared" si="0"/>
      </c>
    </row>
    <row r="33" spans="1:24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9">
        <f t="shared" si="2"/>
      </c>
      <c r="W33" s="10"/>
      <c r="X33" s="31">
        <f t="shared" si="0"/>
      </c>
    </row>
    <row r="34" spans="1:24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40">
        <f t="shared" si="2"/>
      </c>
      <c r="W34" s="13"/>
      <c r="X34" s="32">
        <f t="shared" si="0"/>
      </c>
    </row>
    <row r="35" spans="1:24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8">
        <f t="shared" si="2"/>
      </c>
      <c r="W35" s="5"/>
      <c r="X35" s="30">
        <f t="shared" si="0"/>
      </c>
    </row>
    <row r="36" spans="1:24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8">
        <f t="shared" si="2"/>
      </c>
      <c r="W36" s="5"/>
      <c r="X36" s="30">
        <f t="shared" si="0"/>
      </c>
    </row>
    <row r="37" spans="1:24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8">
        <f t="shared" si="2"/>
      </c>
      <c r="W37" s="5"/>
      <c r="X37" s="30">
        <f t="shared" si="0"/>
      </c>
    </row>
    <row r="38" spans="1:24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9">
        <f t="shared" si="2"/>
      </c>
      <c r="W38" s="10"/>
      <c r="X38" s="31">
        <f t="shared" si="0"/>
      </c>
    </row>
    <row r="39" spans="1:24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40">
        <f t="shared" si="2"/>
      </c>
      <c r="W39" s="13"/>
      <c r="X39" s="32">
        <f t="shared" si="0"/>
      </c>
    </row>
    <row r="40" spans="1:24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8">
        <f t="shared" si="2"/>
      </c>
      <c r="W40" s="5"/>
      <c r="X40" s="30">
        <f t="shared" si="0"/>
      </c>
    </row>
    <row r="41" spans="1:24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8">
        <f t="shared" si="2"/>
      </c>
      <c r="W41" s="5"/>
      <c r="X41" s="30">
        <f t="shared" si="0"/>
      </c>
    </row>
    <row r="42" spans="1:24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8">
        <f t="shared" si="2"/>
      </c>
      <c r="W42" s="5"/>
      <c r="X42" s="30">
        <f t="shared" si="0"/>
      </c>
    </row>
    <row r="43" spans="1:24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9">
        <f t="shared" si="2"/>
      </c>
      <c r="W43" s="10"/>
      <c r="X43" s="31">
        <f t="shared" si="0"/>
      </c>
    </row>
    <row r="44" spans="1:24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40">
        <f t="shared" si="2"/>
      </c>
      <c r="W44" s="13"/>
      <c r="X44" s="32">
        <f t="shared" si="0"/>
      </c>
    </row>
    <row r="45" spans="1:24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8">
        <f t="shared" si="2"/>
      </c>
      <c r="W45" s="5"/>
      <c r="X45" s="30">
        <f t="shared" si="0"/>
      </c>
    </row>
    <row r="46" spans="1:24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8">
        <f t="shared" si="2"/>
      </c>
      <c r="W46" s="5"/>
      <c r="X46" s="30">
        <f t="shared" si="0"/>
      </c>
    </row>
    <row r="47" spans="1:24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8">
        <f t="shared" si="2"/>
      </c>
      <c r="W47" s="5"/>
      <c r="X47" s="30">
        <f t="shared" si="0"/>
      </c>
    </row>
    <row r="48" spans="1:24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9">
        <f t="shared" si="2"/>
      </c>
      <c r="W48" s="10"/>
      <c r="X48" s="30">
        <f t="shared" si="0"/>
      </c>
    </row>
    <row r="49" spans="1:24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40">
        <f>IF(SUM(S49)=0,"",ROUNDUP(SUM((S49*0.14),T49,U49)/20*100,0))</f>
      </c>
      <c r="W49" s="13"/>
      <c r="X49" s="32">
        <f>IF(W49="","",RANK(W49,期中考成績))</f>
      </c>
    </row>
    <row r="50" spans="1:24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8">
        <f>IF(SUM(S50)=0,"",ROUNDUP(SUM((S50*0.14),T50,U50)/20*100,0))</f>
      </c>
      <c r="W50" s="5"/>
      <c r="X50" s="30">
        <f>IF(W50="","",RANK(W50,期中考成績))</f>
      </c>
    </row>
    <row r="51" spans="1:24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8">
        <f>IF(SUM(S51)=0,"",ROUNDUP(SUM((S51*0.14),T51,U51)/20*100,0))</f>
      </c>
      <c r="W51" s="5"/>
      <c r="X51" s="30">
        <f>IF(W51="","",RANK(W51,期中考成績))</f>
      </c>
    </row>
    <row r="52" spans="1:24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8">
        <f>IF(SUM(S52)=0,"",ROUNDUP(SUM((S52*0.14),T52,U52)/20*100,0))</f>
      </c>
      <c r="W52" s="5"/>
      <c r="X52" s="30">
        <f>IF(W52="","",RANK(W52,期中考成績))</f>
      </c>
    </row>
    <row r="53" spans="1:24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9">
        <f>IF(SUM(S53)=0,"",ROUNDUP(SUM((S53*0.14),T53,U53)/20*100,0))</f>
      </c>
      <c r="W53" s="10"/>
      <c r="X53" s="30">
        <f>IF(W53="","",RANK(W53,期中考成績))</f>
      </c>
    </row>
  </sheetData>
  <sheetProtection password="CC3D" sheet="1" objects="1" scenarios="1" selectLockedCells="1"/>
  <protectedRanges>
    <protectedRange sqref="D4:R53 T4:U53 W4:W53" name="範圍2"/>
    <protectedRange password="CC3D" sqref="A4:M53" name="第一次段考"/>
  </protectedRanges>
  <mergeCells count="11">
    <mergeCell ref="L1:N1"/>
    <mergeCell ref="Q1:S1"/>
    <mergeCell ref="V1:X1"/>
    <mergeCell ref="A1:I1"/>
    <mergeCell ref="W2:X2"/>
    <mergeCell ref="V2:V3"/>
    <mergeCell ref="A2:A3"/>
    <mergeCell ref="B2:B3"/>
    <mergeCell ref="C2:C3"/>
    <mergeCell ref="N2:S2"/>
    <mergeCell ref="D2:M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75390625" style="0" customWidth="1"/>
    <col min="2" max="2" width="6.00390625" style="0" customWidth="1"/>
    <col min="3" max="3" width="7.625" style="0" customWidth="1"/>
    <col min="4" max="5" width="6.25390625" style="24" customWidth="1"/>
    <col min="6" max="6" width="7.875" style="24" bestFit="1" customWidth="1"/>
    <col min="7" max="7" width="6.625" style="24" customWidth="1"/>
    <col min="8" max="8" width="7.00390625" style="24" customWidth="1"/>
    <col min="9" max="9" width="7.875" style="24" bestFit="1" customWidth="1"/>
    <col min="10" max="10" width="7.25390625" style="24" customWidth="1"/>
    <col min="11" max="11" width="5.75390625" style="24" customWidth="1"/>
    <col min="12" max="12" width="7.875" style="24" bestFit="1" customWidth="1"/>
    <col min="13" max="13" width="9.625" style="0" bestFit="1" customWidth="1"/>
  </cols>
  <sheetData>
    <row r="1" spans="1:13" ht="24.75" customHeight="1" thickBot="1">
      <c r="A1" s="98" t="s">
        <v>20</v>
      </c>
      <c r="B1" s="99"/>
      <c r="C1" s="99"/>
      <c r="D1" s="99"/>
      <c r="E1" s="99"/>
      <c r="F1" s="99"/>
      <c r="G1" s="99" t="s">
        <v>26</v>
      </c>
      <c r="H1" s="165">
        <f>'說明'!C11</f>
        <v>0</v>
      </c>
      <c r="I1" s="166"/>
      <c r="J1" s="99" t="s">
        <v>23</v>
      </c>
      <c r="K1" s="167">
        <f>'說明'!F11</f>
        <v>0</v>
      </c>
      <c r="L1" s="168"/>
      <c r="M1" s="100">
        <v>108.1</v>
      </c>
    </row>
    <row r="2" spans="1:13" ht="32.25" customHeight="1" thickBot="1">
      <c r="A2" s="101" t="s">
        <v>27</v>
      </c>
      <c r="B2" s="43"/>
      <c r="C2" s="178">
        <f>'說明'!I11</f>
        <v>0</v>
      </c>
      <c r="D2" s="179"/>
      <c r="E2" s="180"/>
      <c r="F2" s="43"/>
      <c r="G2" s="102"/>
      <c r="H2" s="164" t="s">
        <v>39</v>
      </c>
      <c r="I2" s="164"/>
      <c r="J2" s="161"/>
      <c r="K2" s="162"/>
      <c r="L2" s="163"/>
      <c r="M2" s="103"/>
    </row>
    <row r="3" spans="1:13" ht="21" customHeight="1">
      <c r="A3" s="169" t="s">
        <v>0</v>
      </c>
      <c r="B3" s="172" t="s">
        <v>1</v>
      </c>
      <c r="C3" s="175" t="s">
        <v>2</v>
      </c>
      <c r="D3" s="160" t="s">
        <v>3</v>
      </c>
      <c r="E3" s="160"/>
      <c r="F3" s="160"/>
      <c r="G3" s="160" t="s">
        <v>9</v>
      </c>
      <c r="H3" s="160"/>
      <c r="I3" s="160"/>
      <c r="J3" s="160" t="s">
        <v>7</v>
      </c>
      <c r="K3" s="160"/>
      <c r="L3" s="160"/>
      <c r="M3" s="158" t="s">
        <v>8</v>
      </c>
    </row>
    <row r="4" spans="1:13" ht="17.25" customHeight="1">
      <c r="A4" s="170"/>
      <c r="B4" s="173"/>
      <c r="C4" s="176"/>
      <c r="D4" s="1" t="s">
        <v>4</v>
      </c>
      <c r="E4" s="1" t="s">
        <v>5</v>
      </c>
      <c r="F4" s="1" t="s">
        <v>90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59"/>
    </row>
    <row r="5" spans="1:13" ht="15.75">
      <c r="A5" s="171"/>
      <c r="B5" s="174"/>
      <c r="C5" s="177"/>
      <c r="D5" s="2">
        <v>0.18</v>
      </c>
      <c r="E5" s="2">
        <v>0.12</v>
      </c>
      <c r="F5" s="2">
        <v>0.3</v>
      </c>
      <c r="G5" s="2">
        <v>0.18</v>
      </c>
      <c r="H5" s="2">
        <v>0.12</v>
      </c>
      <c r="I5" s="2">
        <v>0.3</v>
      </c>
      <c r="J5" s="2">
        <v>0.24</v>
      </c>
      <c r="K5" s="2">
        <v>0.16</v>
      </c>
      <c r="L5" s="2">
        <v>0.4</v>
      </c>
      <c r="M5" s="19">
        <v>1</v>
      </c>
    </row>
    <row r="6" spans="1:13" ht="15.75">
      <c r="A6" s="62">
        <f>'第一次段考'!A4</f>
        <v>0</v>
      </c>
      <c r="B6" s="63">
        <f>'第一次段考'!B4</f>
        <v>0</v>
      </c>
      <c r="C6" s="64">
        <f>'第一次段考'!C4</f>
        <v>0</v>
      </c>
      <c r="D6" s="87">
        <f>'第一次段考'!V4</f>
      </c>
      <c r="E6" s="87">
        <f>'第一次段考'!W4</f>
        <v>0</v>
      </c>
      <c r="F6" s="46" t="e">
        <f>(D6*$D$5)+(E6*$E$5)</f>
        <v>#VALUE!</v>
      </c>
      <c r="G6" s="87">
        <f>'第二次段考'!V4</f>
      </c>
      <c r="H6" s="5">
        <f>'第二次段考'!W4</f>
        <v>0</v>
      </c>
      <c r="I6" s="46" t="e">
        <f>(G6*$G$5)+(H6*$H$5)</f>
        <v>#VALUE!</v>
      </c>
      <c r="J6" s="55">
        <f>'期末考成績'!V4</f>
      </c>
      <c r="K6" s="56">
        <f>'期末考成績'!W4</f>
        <v>0</v>
      </c>
      <c r="L6" s="6" t="e">
        <f aca="true" t="shared" si="0" ref="L6:L50">(J6*$J$5)+(K6*$K$5)</f>
        <v>#VALUE!</v>
      </c>
      <c r="M6" s="65" t="e">
        <f>F6+I6+L6</f>
        <v>#VALUE!</v>
      </c>
    </row>
    <row r="7" spans="1:13" ht="15.75">
      <c r="A7" s="62">
        <f>'第一次段考'!A5</f>
        <v>0</v>
      </c>
      <c r="B7" s="66">
        <f>'第一次段考'!B5</f>
        <v>0</v>
      </c>
      <c r="C7" s="64">
        <f>'第一次段考'!C5</f>
        <v>0</v>
      </c>
      <c r="D7" s="87">
        <f>'第一次段考'!V5</f>
      </c>
      <c r="E7" s="5">
        <f>'第一次段考'!W5</f>
        <v>0</v>
      </c>
      <c r="F7" s="6" t="e">
        <f aca="true" t="shared" si="1" ref="F7:F49">(D7*$D$5)+(E7*$E$5)</f>
        <v>#VALUE!</v>
      </c>
      <c r="G7" s="92">
        <f>'第二次段考'!V5</f>
      </c>
      <c r="H7" s="5">
        <f>'第二次段考'!W5</f>
        <v>0</v>
      </c>
      <c r="I7" s="6" t="e">
        <f aca="true" t="shared" si="2" ref="I7:I50">(G7*$G$5)+(H7*$H$5)</f>
        <v>#VALUE!</v>
      </c>
      <c r="J7" s="67">
        <f>'期末考成績'!V5</f>
      </c>
      <c r="K7" s="56">
        <f>'期末考成績'!W5</f>
        <v>0</v>
      </c>
      <c r="L7" s="6" t="e">
        <f t="shared" si="0"/>
        <v>#VALUE!</v>
      </c>
      <c r="M7" s="65" t="e">
        <f aca="true" t="shared" si="3" ref="M7:M50">F7+I7+L7</f>
        <v>#VALUE!</v>
      </c>
    </row>
    <row r="8" spans="1:13" ht="15.75">
      <c r="A8" s="62">
        <f>'第一次段考'!A6</f>
        <v>0</v>
      </c>
      <c r="B8" s="66">
        <f>'第一次段考'!B6</f>
        <v>0</v>
      </c>
      <c r="C8" s="64">
        <f>'第一次段考'!C6</f>
        <v>0</v>
      </c>
      <c r="D8" s="87">
        <f>'第一次段考'!V6</f>
      </c>
      <c r="E8" s="5">
        <f>'第一次段考'!W6</f>
        <v>0</v>
      </c>
      <c r="F8" s="6" t="e">
        <f t="shared" si="1"/>
        <v>#VALUE!</v>
      </c>
      <c r="G8" s="92">
        <f>'第二次段考'!V6</f>
      </c>
      <c r="H8" s="5">
        <f>'第二次段考'!W6</f>
        <v>0</v>
      </c>
      <c r="I8" s="6" t="e">
        <f t="shared" si="2"/>
        <v>#VALUE!</v>
      </c>
      <c r="J8" s="67">
        <f>'期末考成績'!V6</f>
      </c>
      <c r="K8" s="56">
        <f>'期末考成績'!W6</f>
        <v>0</v>
      </c>
      <c r="L8" s="6" t="e">
        <f t="shared" si="0"/>
        <v>#VALUE!</v>
      </c>
      <c r="M8" s="65" t="e">
        <f t="shared" si="3"/>
        <v>#VALUE!</v>
      </c>
    </row>
    <row r="9" spans="1:13" ht="15.75">
      <c r="A9" s="62">
        <f>'第一次段考'!A7</f>
        <v>0</v>
      </c>
      <c r="B9" s="66">
        <f>'第一次段考'!B7</f>
        <v>0</v>
      </c>
      <c r="C9" s="64">
        <f>'第一次段考'!C7</f>
        <v>0</v>
      </c>
      <c r="D9" s="87">
        <f>'第一次段考'!V7</f>
      </c>
      <c r="E9" s="5">
        <f>'第一次段考'!W7</f>
        <v>0</v>
      </c>
      <c r="F9" s="6" t="e">
        <f t="shared" si="1"/>
        <v>#VALUE!</v>
      </c>
      <c r="G9" s="92">
        <f>'第二次段考'!V7</f>
      </c>
      <c r="H9" s="5">
        <f>'第二次段考'!W7</f>
        <v>0</v>
      </c>
      <c r="I9" s="6" t="e">
        <f t="shared" si="2"/>
        <v>#VALUE!</v>
      </c>
      <c r="J9" s="67">
        <f>'期末考成績'!V7</f>
      </c>
      <c r="K9" s="56">
        <f>'期末考成績'!W7</f>
        <v>0</v>
      </c>
      <c r="L9" s="6" t="e">
        <f t="shared" si="0"/>
        <v>#VALUE!</v>
      </c>
      <c r="M9" s="65" t="e">
        <f t="shared" si="3"/>
        <v>#VALUE!</v>
      </c>
    </row>
    <row r="10" spans="1:13" ht="16.5" thickBot="1">
      <c r="A10" s="68">
        <f>'第一次段考'!A8</f>
        <v>0</v>
      </c>
      <c r="B10" s="69">
        <f>'第一次段考'!B8</f>
        <v>0</v>
      </c>
      <c r="C10" s="70">
        <f>'第一次段考'!C8</f>
        <v>0</v>
      </c>
      <c r="D10" s="88">
        <f>'第一次段考'!V8</f>
      </c>
      <c r="E10" s="10">
        <f>'第一次段考'!W8</f>
        <v>0</v>
      </c>
      <c r="F10" s="11" t="e">
        <f t="shared" si="1"/>
        <v>#VALUE!</v>
      </c>
      <c r="G10" s="93">
        <f>'第二次段考'!V8</f>
      </c>
      <c r="H10" s="10">
        <f>'第二次段考'!W8</f>
        <v>0</v>
      </c>
      <c r="I10" s="11" t="e">
        <f t="shared" si="2"/>
        <v>#VALUE!</v>
      </c>
      <c r="J10" s="71">
        <f>'期末考成績'!V8</f>
      </c>
      <c r="K10" s="57">
        <f>'期末考成績'!W8</f>
        <v>0</v>
      </c>
      <c r="L10" s="11" t="e">
        <f t="shared" si="0"/>
        <v>#VALUE!</v>
      </c>
      <c r="M10" s="72" t="e">
        <f t="shared" si="3"/>
        <v>#VALUE!</v>
      </c>
    </row>
    <row r="11" spans="1:13" ht="15.75">
      <c r="A11" s="51">
        <f>'第一次段考'!A9</f>
        <v>0</v>
      </c>
      <c r="B11" s="73">
        <f>'第一次段考'!B9</f>
        <v>0</v>
      </c>
      <c r="C11" s="74">
        <f>'第一次段考'!C9</f>
        <v>0</v>
      </c>
      <c r="D11" s="89">
        <f>'第一次段考'!V9</f>
      </c>
      <c r="E11" s="14">
        <f>'第一次段考'!W9</f>
        <v>0</v>
      </c>
      <c r="F11" s="15" t="e">
        <f t="shared" si="1"/>
        <v>#VALUE!</v>
      </c>
      <c r="G11" s="94">
        <f>'第二次段考'!V9</f>
      </c>
      <c r="H11" s="14">
        <f>'第二次段考'!W9</f>
        <v>0</v>
      </c>
      <c r="I11" s="15" t="e">
        <f t="shared" si="2"/>
        <v>#VALUE!</v>
      </c>
      <c r="J11" s="75">
        <f>'期末考成績'!V9</f>
      </c>
      <c r="K11" s="58">
        <f>'期末考成績'!W9</f>
        <v>0</v>
      </c>
      <c r="L11" s="15" t="e">
        <f t="shared" si="0"/>
        <v>#VALUE!</v>
      </c>
      <c r="M11" s="76" t="e">
        <f t="shared" si="3"/>
        <v>#VALUE!</v>
      </c>
    </row>
    <row r="12" spans="1:13" ht="15.75">
      <c r="A12" s="62">
        <f>'第一次段考'!A10</f>
        <v>0</v>
      </c>
      <c r="B12" s="66">
        <f>'第一次段考'!B10</f>
        <v>0</v>
      </c>
      <c r="C12" s="64">
        <f>'第一次段考'!C10</f>
        <v>0</v>
      </c>
      <c r="D12" s="87">
        <f>'第一次段考'!V10</f>
      </c>
      <c r="E12" s="5">
        <f>'第一次段考'!W10</f>
        <v>0</v>
      </c>
      <c r="F12" s="6" t="e">
        <f t="shared" si="1"/>
        <v>#VALUE!</v>
      </c>
      <c r="G12" s="92">
        <f>'第二次段考'!V10</f>
      </c>
      <c r="H12" s="5">
        <f>'第二次段考'!W10</f>
        <v>0</v>
      </c>
      <c r="I12" s="6" t="e">
        <f t="shared" si="2"/>
        <v>#VALUE!</v>
      </c>
      <c r="J12" s="67">
        <f>'期末考成績'!V10</f>
      </c>
      <c r="K12" s="56">
        <f>'期末考成績'!W10</f>
        <v>0</v>
      </c>
      <c r="L12" s="6" t="e">
        <f t="shared" si="0"/>
        <v>#VALUE!</v>
      </c>
      <c r="M12" s="65" t="e">
        <f t="shared" si="3"/>
        <v>#VALUE!</v>
      </c>
    </row>
    <row r="13" spans="1:13" ht="15.75">
      <c r="A13" s="62">
        <f>'第一次段考'!A11</f>
        <v>0</v>
      </c>
      <c r="B13" s="66">
        <f>'第一次段考'!B11</f>
        <v>0</v>
      </c>
      <c r="C13" s="64">
        <f>'第一次段考'!C11</f>
        <v>0</v>
      </c>
      <c r="D13" s="87">
        <f>'第一次段考'!V11</f>
      </c>
      <c r="E13" s="5">
        <f>'第一次段考'!W11</f>
        <v>0</v>
      </c>
      <c r="F13" s="6" t="e">
        <f t="shared" si="1"/>
        <v>#VALUE!</v>
      </c>
      <c r="G13" s="92">
        <f>'第二次段考'!V11</f>
      </c>
      <c r="H13" s="5">
        <f>'第二次段考'!W11</f>
        <v>0</v>
      </c>
      <c r="I13" s="6" t="e">
        <f t="shared" si="2"/>
        <v>#VALUE!</v>
      </c>
      <c r="J13" s="67">
        <f>'期末考成績'!V11</f>
      </c>
      <c r="K13" s="56">
        <f>'期末考成績'!W11</f>
        <v>0</v>
      </c>
      <c r="L13" s="6" t="e">
        <f t="shared" si="0"/>
        <v>#VALUE!</v>
      </c>
      <c r="M13" s="65" t="e">
        <f t="shared" si="3"/>
        <v>#VALUE!</v>
      </c>
    </row>
    <row r="14" spans="1:13" ht="15.75">
      <c r="A14" s="62">
        <f>'第一次段考'!A12</f>
        <v>0</v>
      </c>
      <c r="B14" s="66">
        <f>'第一次段考'!B12</f>
        <v>0</v>
      </c>
      <c r="C14" s="64">
        <f>'第一次段考'!C12</f>
        <v>0</v>
      </c>
      <c r="D14" s="87">
        <f>'第一次段考'!V12</f>
      </c>
      <c r="E14" s="5">
        <f>'第一次段考'!W12</f>
        <v>0</v>
      </c>
      <c r="F14" s="6" t="e">
        <f t="shared" si="1"/>
        <v>#VALUE!</v>
      </c>
      <c r="G14" s="92">
        <f>'第二次段考'!V12</f>
      </c>
      <c r="H14" s="5">
        <f>'第二次段考'!W12</f>
        <v>0</v>
      </c>
      <c r="I14" s="6" t="e">
        <f t="shared" si="2"/>
        <v>#VALUE!</v>
      </c>
      <c r="J14" s="67">
        <f>'期末考成績'!V12</f>
      </c>
      <c r="K14" s="56">
        <f>'期末考成績'!W12</f>
        <v>0</v>
      </c>
      <c r="L14" s="6" t="e">
        <f t="shared" si="0"/>
        <v>#VALUE!</v>
      </c>
      <c r="M14" s="65" t="e">
        <f t="shared" si="3"/>
        <v>#VALUE!</v>
      </c>
    </row>
    <row r="15" spans="1:13" ht="16.5" thickBot="1">
      <c r="A15" s="68">
        <f>'第一次段考'!A13</f>
        <v>0</v>
      </c>
      <c r="B15" s="77">
        <f>'第一次段考'!B13</f>
        <v>0</v>
      </c>
      <c r="C15" s="70">
        <f>'第一次段考'!C13</f>
        <v>0</v>
      </c>
      <c r="D15" s="88">
        <f>'第一次段考'!V13</f>
      </c>
      <c r="E15" s="10">
        <f>'第一次段考'!W13</f>
        <v>0</v>
      </c>
      <c r="F15" s="11" t="e">
        <f t="shared" si="1"/>
        <v>#VALUE!</v>
      </c>
      <c r="G15" s="93">
        <f>'第二次段考'!V13</f>
      </c>
      <c r="H15" s="10">
        <f>'第二次段考'!W13</f>
        <v>0</v>
      </c>
      <c r="I15" s="11" t="e">
        <f t="shared" si="2"/>
        <v>#VALUE!</v>
      </c>
      <c r="J15" s="71">
        <f>'期末考成績'!V13</f>
      </c>
      <c r="K15" s="57">
        <f>'期末考成績'!W13</f>
        <v>0</v>
      </c>
      <c r="L15" s="11" t="e">
        <f t="shared" si="0"/>
        <v>#VALUE!</v>
      </c>
      <c r="M15" s="72" t="e">
        <f t="shared" si="3"/>
        <v>#VALUE!</v>
      </c>
    </row>
    <row r="16" spans="1:13" ht="15.75">
      <c r="A16" s="51">
        <f>'第一次段考'!A14</f>
        <v>0</v>
      </c>
      <c r="B16" s="73">
        <f>'第一次段考'!B14</f>
        <v>0</v>
      </c>
      <c r="C16" s="74">
        <f>'第一次段考'!C14</f>
        <v>0</v>
      </c>
      <c r="D16" s="90">
        <f>'第一次段考'!V14</f>
      </c>
      <c r="E16" s="13">
        <f>'第一次段考'!W14</f>
        <v>0</v>
      </c>
      <c r="F16" s="15" t="e">
        <f t="shared" si="1"/>
        <v>#VALUE!</v>
      </c>
      <c r="G16" s="95">
        <f>'第二次段考'!V14</f>
      </c>
      <c r="H16" s="13">
        <f>'第二次段考'!W14</f>
        <v>0</v>
      </c>
      <c r="I16" s="15" t="e">
        <f t="shared" si="2"/>
        <v>#VALUE!</v>
      </c>
      <c r="J16" s="78">
        <f>'期末考成績'!V14</f>
      </c>
      <c r="K16" s="59">
        <f>'期末考成績'!W14</f>
        <v>0</v>
      </c>
      <c r="L16" s="15" t="e">
        <f t="shared" si="0"/>
        <v>#VALUE!</v>
      </c>
      <c r="M16" s="76" t="e">
        <f t="shared" si="3"/>
        <v>#VALUE!</v>
      </c>
    </row>
    <row r="17" spans="1:13" ht="15.75">
      <c r="A17" s="62">
        <f>'第一次段考'!A15</f>
        <v>0</v>
      </c>
      <c r="B17" s="66">
        <f>'第一次段考'!B15</f>
        <v>0</v>
      </c>
      <c r="C17" s="64">
        <f>'第一次段考'!C15</f>
        <v>0</v>
      </c>
      <c r="D17" s="87">
        <f>'第一次段考'!V15</f>
      </c>
      <c r="E17" s="5">
        <f>'第一次段考'!W15</f>
        <v>0</v>
      </c>
      <c r="F17" s="6" t="e">
        <f t="shared" si="1"/>
        <v>#VALUE!</v>
      </c>
      <c r="G17" s="92">
        <f>'第二次段考'!V15</f>
      </c>
      <c r="H17" s="5">
        <f>'第二次段考'!W15</f>
        <v>0</v>
      </c>
      <c r="I17" s="6" t="e">
        <f t="shared" si="2"/>
        <v>#VALUE!</v>
      </c>
      <c r="J17" s="67">
        <f>'期末考成績'!V15</f>
      </c>
      <c r="K17" s="56">
        <f>'期末考成績'!W15</f>
        <v>0</v>
      </c>
      <c r="L17" s="6" t="e">
        <f t="shared" si="0"/>
        <v>#VALUE!</v>
      </c>
      <c r="M17" s="65" t="e">
        <f t="shared" si="3"/>
        <v>#VALUE!</v>
      </c>
    </row>
    <row r="18" spans="1:13" ht="15.75">
      <c r="A18" s="62">
        <f>'第一次段考'!A16</f>
        <v>0</v>
      </c>
      <c r="B18" s="66">
        <f>'第一次段考'!B16</f>
        <v>0</v>
      </c>
      <c r="C18" s="64">
        <f>'第一次段考'!C16</f>
        <v>0</v>
      </c>
      <c r="D18" s="87">
        <f>'第一次段考'!V16</f>
      </c>
      <c r="E18" s="5">
        <f>'第一次段考'!W16</f>
        <v>0</v>
      </c>
      <c r="F18" s="6" t="e">
        <f t="shared" si="1"/>
        <v>#VALUE!</v>
      </c>
      <c r="G18" s="92">
        <f>'第二次段考'!V16</f>
      </c>
      <c r="H18" s="5">
        <f>'第二次段考'!W16</f>
        <v>0</v>
      </c>
      <c r="I18" s="6" t="e">
        <f t="shared" si="2"/>
        <v>#VALUE!</v>
      </c>
      <c r="J18" s="67">
        <f>'期末考成績'!V16</f>
      </c>
      <c r="K18" s="56">
        <f>'期末考成績'!W16</f>
        <v>0</v>
      </c>
      <c r="L18" s="6" t="e">
        <f t="shared" si="0"/>
        <v>#VALUE!</v>
      </c>
      <c r="M18" s="65" t="e">
        <f t="shared" si="3"/>
        <v>#VALUE!</v>
      </c>
    </row>
    <row r="19" spans="1:13" ht="15.75">
      <c r="A19" s="62">
        <f>'第一次段考'!A17</f>
        <v>0</v>
      </c>
      <c r="B19" s="66">
        <f>'第一次段考'!B17</f>
        <v>0</v>
      </c>
      <c r="C19" s="64">
        <f>'第一次段考'!C17</f>
        <v>0</v>
      </c>
      <c r="D19" s="87">
        <f>'第一次段考'!V17</f>
      </c>
      <c r="E19" s="5">
        <f>'第一次段考'!W17</f>
        <v>0</v>
      </c>
      <c r="F19" s="6" t="e">
        <f t="shared" si="1"/>
        <v>#VALUE!</v>
      </c>
      <c r="G19" s="92">
        <f>'第二次段考'!V17</f>
      </c>
      <c r="H19" s="5">
        <f>'第二次段考'!W17</f>
        <v>0</v>
      </c>
      <c r="I19" s="6" t="e">
        <f t="shared" si="2"/>
        <v>#VALUE!</v>
      </c>
      <c r="J19" s="67">
        <f>'期末考成績'!V17</f>
      </c>
      <c r="K19" s="56">
        <f>'期末考成績'!W17</f>
        <v>0</v>
      </c>
      <c r="L19" s="6" t="e">
        <f t="shared" si="0"/>
        <v>#VALUE!</v>
      </c>
      <c r="M19" s="65" t="e">
        <f t="shared" si="3"/>
        <v>#VALUE!</v>
      </c>
    </row>
    <row r="20" spans="1:13" ht="16.5" thickBot="1">
      <c r="A20" s="68">
        <f>'第一次段考'!A18</f>
        <v>0</v>
      </c>
      <c r="B20" s="69">
        <f>'第一次段考'!B18</f>
        <v>0</v>
      </c>
      <c r="C20" s="70">
        <f>'第一次段考'!C18</f>
        <v>0</v>
      </c>
      <c r="D20" s="88">
        <f>'第一次段考'!V18</f>
      </c>
      <c r="E20" s="10">
        <f>'第一次段考'!W18</f>
        <v>0</v>
      </c>
      <c r="F20" s="11" t="e">
        <f t="shared" si="1"/>
        <v>#VALUE!</v>
      </c>
      <c r="G20" s="93">
        <f>'第二次段考'!V18</f>
      </c>
      <c r="H20" s="10">
        <f>'第二次段考'!W18</f>
        <v>0</v>
      </c>
      <c r="I20" s="11" t="e">
        <f t="shared" si="2"/>
        <v>#VALUE!</v>
      </c>
      <c r="J20" s="71">
        <f>'期末考成績'!V18</f>
      </c>
      <c r="K20" s="57">
        <f>'期末考成績'!W18</f>
        <v>0</v>
      </c>
      <c r="L20" s="11" t="e">
        <f t="shared" si="0"/>
        <v>#VALUE!</v>
      </c>
      <c r="M20" s="72" t="e">
        <f t="shared" si="3"/>
        <v>#VALUE!</v>
      </c>
    </row>
    <row r="21" spans="1:13" ht="15.75">
      <c r="A21" s="51">
        <f>'第一次段考'!A19</f>
        <v>0</v>
      </c>
      <c r="B21" s="73">
        <f>'第一次段考'!B19</f>
        <v>0</v>
      </c>
      <c r="C21" s="74">
        <f>'第一次段考'!C19</f>
        <v>0</v>
      </c>
      <c r="D21" s="90">
        <f>'第一次段考'!V19</f>
      </c>
      <c r="E21" s="13">
        <f>'第一次段考'!W19</f>
        <v>0</v>
      </c>
      <c r="F21" s="15" t="e">
        <f t="shared" si="1"/>
        <v>#VALUE!</v>
      </c>
      <c r="G21" s="95">
        <f>'第二次段考'!V19</f>
      </c>
      <c r="H21" s="13">
        <f>'第二次段考'!W19</f>
        <v>0</v>
      </c>
      <c r="I21" s="15" t="e">
        <f t="shared" si="2"/>
        <v>#VALUE!</v>
      </c>
      <c r="J21" s="78">
        <f>'期末考成績'!V19</f>
      </c>
      <c r="K21" s="59">
        <f>'期末考成績'!W19</f>
        <v>0</v>
      </c>
      <c r="L21" s="15" t="e">
        <f t="shared" si="0"/>
        <v>#VALUE!</v>
      </c>
      <c r="M21" s="76" t="e">
        <f t="shared" si="3"/>
        <v>#VALUE!</v>
      </c>
    </row>
    <row r="22" spans="1:13" ht="15.75">
      <c r="A22" s="62">
        <f>'第一次段考'!A20</f>
        <v>0</v>
      </c>
      <c r="B22" s="66">
        <f>'第一次段考'!B20</f>
        <v>0</v>
      </c>
      <c r="C22" s="64">
        <f>'第一次段考'!C20</f>
        <v>0</v>
      </c>
      <c r="D22" s="87">
        <f>'第一次段考'!V20</f>
      </c>
      <c r="E22" s="5">
        <f>'第一次段考'!W20</f>
        <v>0</v>
      </c>
      <c r="F22" s="6" t="e">
        <f t="shared" si="1"/>
        <v>#VALUE!</v>
      </c>
      <c r="G22" s="92">
        <f>'第二次段考'!V20</f>
      </c>
      <c r="H22" s="5">
        <f>'第二次段考'!W20</f>
        <v>0</v>
      </c>
      <c r="I22" s="6" t="e">
        <f t="shared" si="2"/>
        <v>#VALUE!</v>
      </c>
      <c r="J22" s="67">
        <f>'期末考成績'!V20</f>
      </c>
      <c r="K22" s="56">
        <f>'期末考成績'!W20</f>
        <v>0</v>
      </c>
      <c r="L22" s="6" t="e">
        <f t="shared" si="0"/>
        <v>#VALUE!</v>
      </c>
      <c r="M22" s="65" t="e">
        <f t="shared" si="3"/>
        <v>#VALUE!</v>
      </c>
    </row>
    <row r="23" spans="1:13" ht="15.75">
      <c r="A23" s="62">
        <f>'第一次段考'!A21</f>
        <v>0</v>
      </c>
      <c r="B23" s="66">
        <f>'第一次段考'!B21</f>
        <v>0</v>
      </c>
      <c r="C23" s="64">
        <f>'第一次段考'!C21</f>
        <v>0</v>
      </c>
      <c r="D23" s="87">
        <f>'第一次段考'!V21</f>
      </c>
      <c r="E23" s="5">
        <f>'第一次段考'!W21</f>
        <v>0</v>
      </c>
      <c r="F23" s="6" t="e">
        <f t="shared" si="1"/>
        <v>#VALUE!</v>
      </c>
      <c r="G23" s="92">
        <f>'第二次段考'!V21</f>
      </c>
      <c r="H23" s="5">
        <f>'第二次段考'!W21</f>
        <v>0</v>
      </c>
      <c r="I23" s="6" t="e">
        <f t="shared" si="2"/>
        <v>#VALUE!</v>
      </c>
      <c r="J23" s="67">
        <f>'期末考成績'!V21</f>
      </c>
      <c r="K23" s="56">
        <f>'期末考成績'!W21</f>
        <v>0</v>
      </c>
      <c r="L23" s="6" t="e">
        <f t="shared" si="0"/>
        <v>#VALUE!</v>
      </c>
      <c r="M23" s="65" t="e">
        <f t="shared" si="3"/>
        <v>#VALUE!</v>
      </c>
    </row>
    <row r="24" spans="1:13" ht="15.75">
      <c r="A24" s="62">
        <f>'第一次段考'!A22</f>
        <v>0</v>
      </c>
      <c r="B24" s="66">
        <f>'第一次段考'!B22</f>
        <v>0</v>
      </c>
      <c r="C24" s="64">
        <f>'第一次段考'!C22</f>
        <v>0</v>
      </c>
      <c r="D24" s="87">
        <f>'第一次段考'!V22</f>
      </c>
      <c r="E24" s="5">
        <f>'第一次段考'!W22</f>
        <v>0</v>
      </c>
      <c r="F24" s="6" t="e">
        <f t="shared" si="1"/>
        <v>#VALUE!</v>
      </c>
      <c r="G24" s="92">
        <f>'第二次段考'!V22</f>
      </c>
      <c r="H24" s="5">
        <f>'第二次段考'!W22</f>
        <v>0</v>
      </c>
      <c r="I24" s="6" t="e">
        <f t="shared" si="2"/>
        <v>#VALUE!</v>
      </c>
      <c r="J24" s="67">
        <f>'期末考成績'!V22</f>
      </c>
      <c r="K24" s="56">
        <f>'期末考成績'!W22</f>
        <v>0</v>
      </c>
      <c r="L24" s="6" t="e">
        <f t="shared" si="0"/>
        <v>#VALUE!</v>
      </c>
      <c r="M24" s="65" t="e">
        <f t="shared" si="3"/>
        <v>#VALUE!</v>
      </c>
    </row>
    <row r="25" spans="1:13" ht="16.5" thickBot="1">
      <c r="A25" s="68">
        <f>'第一次段考'!A23</f>
        <v>0</v>
      </c>
      <c r="B25" s="69">
        <f>'第一次段考'!B23</f>
        <v>0</v>
      </c>
      <c r="C25" s="70">
        <f>'第一次段考'!C23</f>
        <v>0</v>
      </c>
      <c r="D25" s="88">
        <f>'第一次段考'!V23</f>
      </c>
      <c r="E25" s="10">
        <f>'第一次段考'!W23</f>
        <v>0</v>
      </c>
      <c r="F25" s="11" t="e">
        <f t="shared" si="1"/>
        <v>#VALUE!</v>
      </c>
      <c r="G25" s="93">
        <f>'第二次段考'!V23</f>
      </c>
      <c r="H25" s="10">
        <f>'第二次段考'!W23</f>
        <v>0</v>
      </c>
      <c r="I25" s="11" t="e">
        <f t="shared" si="2"/>
        <v>#VALUE!</v>
      </c>
      <c r="J25" s="71">
        <f>'期末考成績'!V23</f>
      </c>
      <c r="K25" s="57">
        <f>'期末考成績'!W23</f>
        <v>0</v>
      </c>
      <c r="L25" s="11" t="e">
        <f t="shared" si="0"/>
        <v>#VALUE!</v>
      </c>
      <c r="M25" s="72" t="e">
        <f t="shared" si="3"/>
        <v>#VALUE!</v>
      </c>
    </row>
    <row r="26" spans="1:13" ht="15.75">
      <c r="A26" s="51">
        <f>'第一次段考'!A24</f>
        <v>0</v>
      </c>
      <c r="B26" s="73">
        <f>'第一次段考'!B24</f>
        <v>0</v>
      </c>
      <c r="C26" s="74">
        <f>'第一次段考'!C24</f>
        <v>0</v>
      </c>
      <c r="D26" s="90">
        <f>'第一次段考'!V24</f>
      </c>
      <c r="E26" s="13">
        <f>'第一次段考'!W24</f>
        <v>0</v>
      </c>
      <c r="F26" s="15" t="e">
        <f t="shared" si="1"/>
        <v>#VALUE!</v>
      </c>
      <c r="G26" s="95">
        <f>'第二次段考'!V24</f>
      </c>
      <c r="H26" s="13">
        <f>'第二次段考'!W24</f>
        <v>0</v>
      </c>
      <c r="I26" s="15" t="e">
        <f t="shared" si="2"/>
        <v>#VALUE!</v>
      </c>
      <c r="J26" s="78">
        <f>'期末考成績'!V24</f>
      </c>
      <c r="K26" s="59">
        <f>'期末考成績'!W24</f>
        <v>0</v>
      </c>
      <c r="L26" s="15" t="e">
        <f t="shared" si="0"/>
        <v>#VALUE!</v>
      </c>
      <c r="M26" s="76" t="e">
        <f t="shared" si="3"/>
        <v>#VALUE!</v>
      </c>
    </row>
    <row r="27" spans="1:13" ht="15.75">
      <c r="A27" s="62">
        <f>'第一次段考'!A25</f>
        <v>0</v>
      </c>
      <c r="B27" s="66">
        <f>'第一次段考'!B25</f>
        <v>0</v>
      </c>
      <c r="C27" s="64">
        <f>'第一次段考'!C25</f>
        <v>0</v>
      </c>
      <c r="D27" s="87">
        <f>'第一次段考'!V25</f>
      </c>
      <c r="E27" s="5">
        <f>'第一次段考'!W25</f>
        <v>0</v>
      </c>
      <c r="F27" s="6" t="e">
        <f t="shared" si="1"/>
        <v>#VALUE!</v>
      </c>
      <c r="G27" s="92">
        <f>'第二次段考'!V25</f>
      </c>
      <c r="H27" s="5">
        <f>'第二次段考'!W25</f>
        <v>0</v>
      </c>
      <c r="I27" s="6" t="e">
        <f t="shared" si="2"/>
        <v>#VALUE!</v>
      </c>
      <c r="J27" s="67">
        <f>'期末考成績'!V25</f>
      </c>
      <c r="K27" s="56">
        <f>'期末考成績'!W25</f>
        <v>0</v>
      </c>
      <c r="L27" s="6" t="e">
        <f t="shared" si="0"/>
        <v>#VALUE!</v>
      </c>
      <c r="M27" s="65" t="e">
        <f t="shared" si="3"/>
        <v>#VALUE!</v>
      </c>
    </row>
    <row r="28" spans="1:13" ht="15.75">
      <c r="A28" s="62">
        <f>'第一次段考'!A26</f>
        <v>0</v>
      </c>
      <c r="B28" s="66">
        <f>'第一次段考'!B26</f>
        <v>0</v>
      </c>
      <c r="C28" s="64">
        <f>'第一次段考'!C26</f>
        <v>0</v>
      </c>
      <c r="D28" s="87">
        <f>'第一次段考'!V26</f>
      </c>
      <c r="E28" s="5">
        <f>'第一次段考'!W26</f>
        <v>0</v>
      </c>
      <c r="F28" s="6" t="e">
        <f t="shared" si="1"/>
        <v>#VALUE!</v>
      </c>
      <c r="G28" s="92">
        <f>'第二次段考'!V26</f>
      </c>
      <c r="H28" s="5">
        <f>'第二次段考'!W26</f>
        <v>0</v>
      </c>
      <c r="I28" s="6" t="e">
        <f t="shared" si="2"/>
        <v>#VALUE!</v>
      </c>
      <c r="J28" s="67">
        <f>'期末考成績'!V26</f>
      </c>
      <c r="K28" s="56">
        <f>'期末考成績'!W26</f>
        <v>0</v>
      </c>
      <c r="L28" s="6" t="e">
        <f t="shared" si="0"/>
        <v>#VALUE!</v>
      </c>
      <c r="M28" s="65" t="e">
        <f t="shared" si="3"/>
        <v>#VALUE!</v>
      </c>
    </row>
    <row r="29" spans="1:13" ht="15.75">
      <c r="A29" s="62">
        <f>'第一次段考'!A27</f>
        <v>0</v>
      </c>
      <c r="B29" s="66">
        <f>'第一次段考'!B27</f>
        <v>0</v>
      </c>
      <c r="C29" s="64">
        <f>'第一次段考'!C27</f>
        <v>0</v>
      </c>
      <c r="D29" s="87">
        <f>'第一次段考'!V27</f>
      </c>
      <c r="E29" s="5">
        <f>'第一次段考'!W27</f>
        <v>0</v>
      </c>
      <c r="F29" s="6" t="e">
        <f t="shared" si="1"/>
        <v>#VALUE!</v>
      </c>
      <c r="G29" s="92">
        <f>'第二次段考'!V27</f>
      </c>
      <c r="H29" s="5">
        <f>'第二次段考'!W27</f>
        <v>0</v>
      </c>
      <c r="I29" s="6" t="e">
        <f t="shared" si="2"/>
        <v>#VALUE!</v>
      </c>
      <c r="J29" s="67">
        <f>'期末考成績'!V27</f>
      </c>
      <c r="K29" s="56">
        <f>'期末考成績'!W27</f>
        <v>0</v>
      </c>
      <c r="L29" s="6" t="e">
        <f t="shared" si="0"/>
        <v>#VALUE!</v>
      </c>
      <c r="M29" s="65" t="e">
        <f t="shared" si="3"/>
        <v>#VALUE!</v>
      </c>
    </row>
    <row r="30" spans="1:13" ht="16.5" thickBot="1">
      <c r="A30" s="68">
        <f>'第一次段考'!A28</f>
        <v>0</v>
      </c>
      <c r="B30" s="69">
        <f>'第一次段考'!B28</f>
        <v>0</v>
      </c>
      <c r="C30" s="70">
        <f>'第一次段考'!C28</f>
        <v>0</v>
      </c>
      <c r="D30" s="88">
        <f>'第一次段考'!V28</f>
      </c>
      <c r="E30" s="10">
        <f>'第一次段考'!W28</f>
        <v>0</v>
      </c>
      <c r="F30" s="11" t="e">
        <f t="shared" si="1"/>
        <v>#VALUE!</v>
      </c>
      <c r="G30" s="93">
        <f>'第二次段考'!V28</f>
      </c>
      <c r="H30" s="10">
        <f>'第二次段考'!W28</f>
        <v>0</v>
      </c>
      <c r="I30" s="11" t="e">
        <f t="shared" si="2"/>
        <v>#VALUE!</v>
      </c>
      <c r="J30" s="71">
        <f>'期末考成績'!V28</f>
      </c>
      <c r="K30" s="57">
        <f>'期末考成績'!W28</f>
        <v>0</v>
      </c>
      <c r="L30" s="11" t="e">
        <f t="shared" si="0"/>
        <v>#VALUE!</v>
      </c>
      <c r="M30" s="72" t="e">
        <f t="shared" si="3"/>
        <v>#VALUE!</v>
      </c>
    </row>
    <row r="31" spans="1:13" ht="15.75">
      <c r="A31" s="79">
        <f>'第一次段考'!A29</f>
        <v>0</v>
      </c>
      <c r="B31" s="80">
        <f>'第一次段考'!B29</f>
        <v>0</v>
      </c>
      <c r="C31" s="81">
        <f>'第一次段考'!C29</f>
        <v>0</v>
      </c>
      <c r="D31" s="91">
        <f>'第一次段考'!V29</f>
      </c>
      <c r="E31" s="17">
        <f>'第一次段考'!W29</f>
        <v>0</v>
      </c>
      <c r="F31" s="18" t="e">
        <f t="shared" si="1"/>
        <v>#VALUE!</v>
      </c>
      <c r="G31" s="96">
        <f>'第二次段考'!V29</f>
      </c>
      <c r="H31" s="17">
        <f>'第二次段考'!W29</f>
        <v>0</v>
      </c>
      <c r="I31" s="18" t="e">
        <f t="shared" si="2"/>
        <v>#VALUE!</v>
      </c>
      <c r="J31" s="82">
        <f>'期末考成績'!V29</f>
      </c>
      <c r="K31" s="60">
        <f>'期末考成績'!W29</f>
        <v>0</v>
      </c>
      <c r="L31" s="18" t="e">
        <f t="shared" si="0"/>
        <v>#VALUE!</v>
      </c>
      <c r="M31" s="83" t="e">
        <f t="shared" si="3"/>
        <v>#VALUE!</v>
      </c>
    </row>
    <row r="32" spans="1:13" ht="15.75">
      <c r="A32" s="62">
        <f>'第一次段考'!A30</f>
        <v>0</v>
      </c>
      <c r="B32" s="66">
        <f>'第一次段考'!B30</f>
        <v>0</v>
      </c>
      <c r="C32" s="64">
        <f>'第一次段考'!C30</f>
        <v>0</v>
      </c>
      <c r="D32" s="87">
        <f>'第一次段考'!V30</f>
      </c>
      <c r="E32" s="5">
        <f>'第一次段考'!W30</f>
        <v>0</v>
      </c>
      <c r="F32" s="6" t="e">
        <f t="shared" si="1"/>
        <v>#VALUE!</v>
      </c>
      <c r="G32" s="92">
        <f>'第二次段考'!V30</f>
      </c>
      <c r="H32" s="5">
        <f>'第二次段考'!W30</f>
        <v>0</v>
      </c>
      <c r="I32" s="6" t="e">
        <f t="shared" si="2"/>
        <v>#VALUE!</v>
      </c>
      <c r="J32" s="67">
        <f>'期末考成績'!V30</f>
      </c>
      <c r="K32" s="56">
        <f>'期末考成績'!W30</f>
        <v>0</v>
      </c>
      <c r="L32" s="6" t="e">
        <f t="shared" si="0"/>
        <v>#VALUE!</v>
      </c>
      <c r="M32" s="65" t="e">
        <f t="shared" si="3"/>
        <v>#VALUE!</v>
      </c>
    </row>
    <row r="33" spans="1:13" ht="15.75">
      <c r="A33" s="62">
        <f>'第一次段考'!A31</f>
        <v>0</v>
      </c>
      <c r="B33" s="66">
        <f>'第一次段考'!B31</f>
        <v>0</v>
      </c>
      <c r="C33" s="64">
        <f>'第一次段考'!C31</f>
        <v>0</v>
      </c>
      <c r="D33" s="87">
        <f>'第一次段考'!V31</f>
      </c>
      <c r="E33" s="5">
        <f>'第一次段考'!W31</f>
        <v>0</v>
      </c>
      <c r="F33" s="6" t="e">
        <f t="shared" si="1"/>
        <v>#VALUE!</v>
      </c>
      <c r="G33" s="92">
        <f>'第二次段考'!V31</f>
      </c>
      <c r="H33" s="5">
        <f>'第二次段考'!W31</f>
        <v>0</v>
      </c>
      <c r="I33" s="6" t="e">
        <f t="shared" si="2"/>
        <v>#VALUE!</v>
      </c>
      <c r="J33" s="67">
        <f>'期末考成績'!V31</f>
      </c>
      <c r="K33" s="56">
        <f>'期末考成績'!W31</f>
        <v>0</v>
      </c>
      <c r="L33" s="6" t="e">
        <f t="shared" si="0"/>
        <v>#VALUE!</v>
      </c>
      <c r="M33" s="65" t="e">
        <f t="shared" si="3"/>
        <v>#VALUE!</v>
      </c>
    </row>
    <row r="34" spans="1:13" ht="15.75">
      <c r="A34" s="62">
        <f>'第一次段考'!A32</f>
        <v>0</v>
      </c>
      <c r="B34" s="66">
        <f>'第一次段考'!B32</f>
        <v>0</v>
      </c>
      <c r="C34" s="64">
        <f>'第一次段考'!C32</f>
        <v>0</v>
      </c>
      <c r="D34" s="87">
        <f>'第一次段考'!V32</f>
      </c>
      <c r="E34" s="5">
        <f>'第一次段考'!W32</f>
        <v>0</v>
      </c>
      <c r="F34" s="6" t="e">
        <f t="shared" si="1"/>
        <v>#VALUE!</v>
      </c>
      <c r="G34" s="92">
        <f>'第二次段考'!V32</f>
      </c>
      <c r="H34" s="5">
        <f>'第二次段考'!W32</f>
        <v>0</v>
      </c>
      <c r="I34" s="6" t="e">
        <f t="shared" si="2"/>
        <v>#VALUE!</v>
      </c>
      <c r="J34" s="67">
        <f>'期末考成績'!V32</f>
      </c>
      <c r="K34" s="56">
        <f>'期末考成績'!W32</f>
        <v>0</v>
      </c>
      <c r="L34" s="6" t="e">
        <f t="shared" si="0"/>
        <v>#VALUE!</v>
      </c>
      <c r="M34" s="65" t="e">
        <f t="shared" si="3"/>
        <v>#VALUE!</v>
      </c>
    </row>
    <row r="35" spans="1:13" ht="16.5" thickBot="1">
      <c r="A35" s="68">
        <f>'第一次段考'!A33</f>
        <v>0</v>
      </c>
      <c r="B35" s="69">
        <f>'第一次段考'!B33</f>
        <v>0</v>
      </c>
      <c r="C35" s="70">
        <f>'第一次段考'!C33</f>
        <v>0</v>
      </c>
      <c r="D35" s="88">
        <f>'第一次段考'!V33</f>
      </c>
      <c r="E35" s="10">
        <f>'第一次段考'!W33</f>
        <v>0</v>
      </c>
      <c r="F35" s="11" t="e">
        <f t="shared" si="1"/>
        <v>#VALUE!</v>
      </c>
      <c r="G35" s="93">
        <f>'第二次段考'!V33</f>
      </c>
      <c r="H35" s="10">
        <f>'第二次段考'!W33</f>
        <v>0</v>
      </c>
      <c r="I35" s="11" t="e">
        <f t="shared" si="2"/>
        <v>#VALUE!</v>
      </c>
      <c r="J35" s="71">
        <f>'期末考成績'!V33</f>
      </c>
      <c r="K35" s="57">
        <f>'期末考成績'!W33</f>
        <v>0</v>
      </c>
      <c r="L35" s="11" t="e">
        <f t="shared" si="0"/>
        <v>#VALUE!</v>
      </c>
      <c r="M35" s="72" t="e">
        <f t="shared" si="3"/>
        <v>#VALUE!</v>
      </c>
    </row>
    <row r="36" spans="1:13" ht="15.75">
      <c r="A36" s="51">
        <f>'第一次段考'!A34</f>
        <v>0</v>
      </c>
      <c r="B36" s="73">
        <f>'第一次段考'!B34</f>
        <v>0</v>
      </c>
      <c r="C36" s="74">
        <f>'第一次段考'!C34</f>
        <v>0</v>
      </c>
      <c r="D36" s="90">
        <f>'第一次段考'!V34</f>
      </c>
      <c r="E36" s="13">
        <f>'第一次段考'!W34</f>
        <v>0</v>
      </c>
      <c r="F36" s="15" t="e">
        <f t="shared" si="1"/>
        <v>#VALUE!</v>
      </c>
      <c r="G36" s="95">
        <f>'第二次段考'!V34</f>
      </c>
      <c r="H36" s="13">
        <f>'第二次段考'!W34</f>
        <v>0</v>
      </c>
      <c r="I36" s="15" t="e">
        <f t="shared" si="2"/>
        <v>#VALUE!</v>
      </c>
      <c r="J36" s="78">
        <f>'期末考成績'!V34</f>
      </c>
      <c r="K36" s="59">
        <f>'期末考成績'!W34</f>
        <v>0</v>
      </c>
      <c r="L36" s="15" t="e">
        <f t="shared" si="0"/>
        <v>#VALUE!</v>
      </c>
      <c r="M36" s="76" t="e">
        <f t="shared" si="3"/>
        <v>#VALUE!</v>
      </c>
    </row>
    <row r="37" spans="1:13" ht="15.75">
      <c r="A37" s="62">
        <f>'第一次段考'!A35</f>
        <v>0</v>
      </c>
      <c r="B37" s="66">
        <f>'第一次段考'!B35</f>
        <v>0</v>
      </c>
      <c r="C37" s="64">
        <f>'第一次段考'!C35</f>
        <v>0</v>
      </c>
      <c r="D37" s="87">
        <f>'第一次段考'!V35</f>
      </c>
      <c r="E37" s="5">
        <f>'第一次段考'!W35</f>
        <v>0</v>
      </c>
      <c r="F37" s="6" t="e">
        <f t="shared" si="1"/>
        <v>#VALUE!</v>
      </c>
      <c r="G37" s="92">
        <f>'第二次段考'!V35</f>
      </c>
      <c r="H37" s="5">
        <f>'第二次段考'!W35</f>
        <v>0</v>
      </c>
      <c r="I37" s="6" t="e">
        <f t="shared" si="2"/>
        <v>#VALUE!</v>
      </c>
      <c r="J37" s="67">
        <f>'期末考成績'!V35</f>
      </c>
      <c r="K37" s="56">
        <f>'期末考成績'!W35</f>
        <v>0</v>
      </c>
      <c r="L37" s="6" t="e">
        <f t="shared" si="0"/>
        <v>#VALUE!</v>
      </c>
      <c r="M37" s="65" t="e">
        <f t="shared" si="3"/>
        <v>#VALUE!</v>
      </c>
    </row>
    <row r="38" spans="1:13" ht="15.75">
      <c r="A38" s="62">
        <f>'第一次段考'!A36</f>
        <v>0</v>
      </c>
      <c r="B38" s="66">
        <f>'第一次段考'!B36</f>
        <v>0</v>
      </c>
      <c r="C38" s="64">
        <f>'第一次段考'!C36</f>
        <v>0</v>
      </c>
      <c r="D38" s="87">
        <f>'第一次段考'!V36</f>
      </c>
      <c r="E38" s="5">
        <f>'第一次段考'!W36</f>
        <v>0</v>
      </c>
      <c r="F38" s="6" t="e">
        <f t="shared" si="1"/>
        <v>#VALUE!</v>
      </c>
      <c r="G38" s="92">
        <f>'第二次段考'!V36</f>
      </c>
      <c r="H38" s="5">
        <f>'第二次段考'!W36</f>
        <v>0</v>
      </c>
      <c r="I38" s="6" t="e">
        <f t="shared" si="2"/>
        <v>#VALUE!</v>
      </c>
      <c r="J38" s="67">
        <f>'期末考成績'!V36</f>
      </c>
      <c r="K38" s="56">
        <f>'期末考成績'!W36</f>
        <v>0</v>
      </c>
      <c r="L38" s="6" t="e">
        <f t="shared" si="0"/>
        <v>#VALUE!</v>
      </c>
      <c r="M38" s="65" t="e">
        <f t="shared" si="3"/>
        <v>#VALUE!</v>
      </c>
    </row>
    <row r="39" spans="1:13" ht="15.75">
      <c r="A39" s="62">
        <f>'第一次段考'!A37</f>
        <v>0</v>
      </c>
      <c r="B39" s="66">
        <f>'第一次段考'!B37</f>
        <v>0</v>
      </c>
      <c r="C39" s="64">
        <f>'第一次段考'!C37</f>
        <v>0</v>
      </c>
      <c r="D39" s="87">
        <f>'第一次段考'!V37</f>
      </c>
      <c r="E39" s="5">
        <f>'第一次段考'!W37</f>
        <v>0</v>
      </c>
      <c r="F39" s="6" t="e">
        <f t="shared" si="1"/>
        <v>#VALUE!</v>
      </c>
      <c r="G39" s="92">
        <f>'第二次段考'!V37</f>
      </c>
      <c r="H39" s="5">
        <f>'第二次段考'!W37</f>
        <v>0</v>
      </c>
      <c r="I39" s="6" t="e">
        <f t="shared" si="2"/>
        <v>#VALUE!</v>
      </c>
      <c r="J39" s="67">
        <f>'期末考成績'!V37</f>
      </c>
      <c r="K39" s="56">
        <f>'期末考成績'!W37</f>
        <v>0</v>
      </c>
      <c r="L39" s="6" t="e">
        <f t="shared" si="0"/>
        <v>#VALUE!</v>
      </c>
      <c r="M39" s="65" t="e">
        <f t="shared" si="3"/>
        <v>#VALUE!</v>
      </c>
    </row>
    <row r="40" spans="1:13" ht="16.5" thickBot="1">
      <c r="A40" s="68">
        <f>'第一次段考'!A38</f>
        <v>0</v>
      </c>
      <c r="B40" s="69">
        <f>'第一次段考'!B38</f>
        <v>0</v>
      </c>
      <c r="C40" s="70">
        <f>'第一次段考'!C38</f>
        <v>0</v>
      </c>
      <c r="D40" s="88">
        <f>'第一次段考'!V38</f>
      </c>
      <c r="E40" s="10">
        <f>'第一次段考'!W38</f>
        <v>0</v>
      </c>
      <c r="F40" s="11" t="e">
        <f t="shared" si="1"/>
        <v>#VALUE!</v>
      </c>
      <c r="G40" s="93">
        <f>'第二次段考'!V38</f>
      </c>
      <c r="H40" s="10">
        <f>'第二次段考'!W38</f>
        <v>0</v>
      </c>
      <c r="I40" s="11" t="e">
        <f t="shared" si="2"/>
        <v>#VALUE!</v>
      </c>
      <c r="J40" s="71">
        <f>'期末考成績'!V38</f>
      </c>
      <c r="K40" s="57">
        <f>'期末考成績'!W38</f>
        <v>0</v>
      </c>
      <c r="L40" s="11" t="e">
        <f t="shared" si="0"/>
        <v>#VALUE!</v>
      </c>
      <c r="M40" s="72" t="e">
        <f t="shared" si="3"/>
        <v>#VALUE!</v>
      </c>
    </row>
    <row r="41" spans="1:13" ht="15.75">
      <c r="A41" s="51">
        <f>'第一次段考'!A39</f>
        <v>0</v>
      </c>
      <c r="B41" s="73">
        <f>'第一次段考'!B39</f>
        <v>0</v>
      </c>
      <c r="C41" s="74">
        <f>'第一次段考'!C39</f>
        <v>0</v>
      </c>
      <c r="D41" s="90">
        <f>'第一次段考'!V39</f>
      </c>
      <c r="E41" s="5">
        <f>'第一次段考'!W39</f>
        <v>0</v>
      </c>
      <c r="F41" s="15" t="e">
        <f t="shared" si="1"/>
        <v>#VALUE!</v>
      </c>
      <c r="G41" s="95">
        <f>'第二次段考'!V39</f>
      </c>
      <c r="H41" s="13">
        <f>'第二次段考'!W39</f>
        <v>0</v>
      </c>
      <c r="I41" s="15" t="e">
        <f t="shared" si="2"/>
        <v>#VALUE!</v>
      </c>
      <c r="J41" s="78">
        <f>'期末考成績'!V39</f>
      </c>
      <c r="K41" s="59">
        <f>'期末考成績'!W39</f>
        <v>0</v>
      </c>
      <c r="L41" s="15" t="e">
        <f t="shared" si="0"/>
        <v>#VALUE!</v>
      </c>
      <c r="M41" s="76" t="e">
        <f t="shared" si="3"/>
        <v>#VALUE!</v>
      </c>
    </row>
    <row r="42" spans="1:13" ht="15.75">
      <c r="A42" s="62">
        <f>'第一次段考'!A40</f>
        <v>0</v>
      </c>
      <c r="B42" s="66">
        <f>'第一次段考'!B40</f>
        <v>0</v>
      </c>
      <c r="C42" s="64">
        <f>'第一次段考'!C40</f>
        <v>0</v>
      </c>
      <c r="D42" s="87">
        <f>'第一次段考'!V40</f>
      </c>
      <c r="E42" s="5">
        <f>'第一次段考'!W40</f>
        <v>0</v>
      </c>
      <c r="F42" s="6" t="e">
        <f t="shared" si="1"/>
        <v>#VALUE!</v>
      </c>
      <c r="G42" s="92">
        <f>'第二次段考'!V40</f>
      </c>
      <c r="H42" s="5">
        <f>'第二次段考'!W40</f>
        <v>0</v>
      </c>
      <c r="I42" s="6" t="e">
        <f t="shared" si="2"/>
        <v>#VALUE!</v>
      </c>
      <c r="J42" s="67">
        <f>'期末考成績'!V40</f>
      </c>
      <c r="K42" s="56">
        <f>'期末考成績'!W40</f>
        <v>0</v>
      </c>
      <c r="L42" s="6" t="e">
        <f t="shared" si="0"/>
        <v>#VALUE!</v>
      </c>
      <c r="M42" s="65" t="e">
        <f t="shared" si="3"/>
        <v>#VALUE!</v>
      </c>
    </row>
    <row r="43" spans="1:13" ht="15.75">
      <c r="A43" s="62">
        <f>'第一次段考'!A41</f>
        <v>0</v>
      </c>
      <c r="B43" s="66">
        <f>'第一次段考'!B41</f>
        <v>0</v>
      </c>
      <c r="C43" s="64">
        <f>'第一次段考'!C41</f>
        <v>0</v>
      </c>
      <c r="D43" s="87">
        <f>'第一次段考'!V41</f>
      </c>
      <c r="E43" s="5">
        <f>'第一次段考'!W41</f>
        <v>0</v>
      </c>
      <c r="F43" s="6" t="e">
        <f t="shared" si="1"/>
        <v>#VALUE!</v>
      </c>
      <c r="G43" s="92">
        <f>'第二次段考'!V41</f>
      </c>
      <c r="H43" s="5">
        <f>'第二次段考'!W41</f>
        <v>0</v>
      </c>
      <c r="I43" s="6" t="e">
        <f t="shared" si="2"/>
        <v>#VALUE!</v>
      </c>
      <c r="J43" s="67">
        <f>'期末考成績'!V41</f>
      </c>
      <c r="K43" s="56">
        <f>'期末考成績'!W41</f>
        <v>0</v>
      </c>
      <c r="L43" s="6" t="e">
        <f t="shared" si="0"/>
        <v>#VALUE!</v>
      </c>
      <c r="M43" s="65" t="e">
        <f t="shared" si="3"/>
        <v>#VALUE!</v>
      </c>
    </row>
    <row r="44" spans="1:13" ht="15.75">
      <c r="A44" s="62">
        <f>'第一次段考'!A42</f>
        <v>0</v>
      </c>
      <c r="B44" s="66">
        <f>'第一次段考'!B42</f>
        <v>0</v>
      </c>
      <c r="C44" s="64">
        <f>'第一次段考'!C42</f>
        <v>0</v>
      </c>
      <c r="D44" s="87">
        <f>'第一次段考'!V42</f>
      </c>
      <c r="E44" s="5">
        <f>'第一次段考'!W42</f>
        <v>0</v>
      </c>
      <c r="F44" s="6" t="e">
        <f t="shared" si="1"/>
        <v>#VALUE!</v>
      </c>
      <c r="G44" s="92">
        <f>'第二次段考'!V42</f>
      </c>
      <c r="H44" s="5">
        <f>'第二次段考'!W42</f>
        <v>0</v>
      </c>
      <c r="I44" s="6" t="e">
        <f t="shared" si="2"/>
        <v>#VALUE!</v>
      </c>
      <c r="J44" s="67">
        <f>'期末考成績'!V42</f>
      </c>
      <c r="K44" s="56">
        <f>'期末考成績'!W42</f>
        <v>0</v>
      </c>
      <c r="L44" s="6" t="e">
        <f t="shared" si="0"/>
        <v>#VALUE!</v>
      </c>
      <c r="M44" s="65" t="e">
        <f t="shared" si="3"/>
        <v>#VALUE!</v>
      </c>
    </row>
    <row r="45" spans="1:13" ht="16.5" thickBot="1">
      <c r="A45" s="68">
        <f>'第一次段考'!A43</f>
        <v>0</v>
      </c>
      <c r="B45" s="69">
        <f>'第一次段考'!B43</f>
        <v>0</v>
      </c>
      <c r="C45" s="70">
        <f>'第一次段考'!C43</f>
        <v>0</v>
      </c>
      <c r="D45" s="88">
        <f>'第一次段考'!V43</f>
      </c>
      <c r="E45" s="10">
        <f>'第一次段考'!W43</f>
        <v>0</v>
      </c>
      <c r="F45" s="11" t="e">
        <f t="shared" si="1"/>
        <v>#VALUE!</v>
      </c>
      <c r="G45" s="93">
        <f>'第二次段考'!V43</f>
      </c>
      <c r="H45" s="10">
        <f>'第二次段考'!W43</f>
        <v>0</v>
      </c>
      <c r="I45" s="11" t="e">
        <f t="shared" si="2"/>
        <v>#VALUE!</v>
      </c>
      <c r="J45" s="71">
        <f>'期末考成績'!V43</f>
      </c>
      <c r="K45" s="57">
        <f>'期末考成績'!W43</f>
        <v>0</v>
      </c>
      <c r="L45" s="11" t="e">
        <f t="shared" si="0"/>
        <v>#VALUE!</v>
      </c>
      <c r="M45" s="72" t="e">
        <f t="shared" si="3"/>
        <v>#VALUE!</v>
      </c>
    </row>
    <row r="46" spans="1:13" ht="15.75">
      <c r="A46" s="51">
        <f>'第一次段考'!A44</f>
        <v>0</v>
      </c>
      <c r="B46" s="73">
        <f>'第一次段考'!B44</f>
        <v>0</v>
      </c>
      <c r="C46" s="74">
        <f>'第一次段考'!C44</f>
        <v>0</v>
      </c>
      <c r="D46" s="90">
        <f>'第一次段考'!V44</f>
      </c>
      <c r="E46" s="13">
        <f>'第一次段考'!W44</f>
        <v>0</v>
      </c>
      <c r="F46" s="15" t="e">
        <f>(D46*$D$5)+(E46*$E$5)</f>
        <v>#VALUE!</v>
      </c>
      <c r="G46" s="95">
        <f>'第二次段考'!V44</f>
      </c>
      <c r="H46" s="13">
        <f>'第二次段考'!W44</f>
        <v>0</v>
      </c>
      <c r="I46" s="15" t="e">
        <f t="shared" si="2"/>
        <v>#VALUE!</v>
      </c>
      <c r="J46" s="78">
        <f>'期末考成績'!V44</f>
      </c>
      <c r="K46" s="59">
        <f>'期末考成績'!W44</f>
        <v>0</v>
      </c>
      <c r="L46" s="15" t="e">
        <f t="shared" si="0"/>
        <v>#VALUE!</v>
      </c>
      <c r="M46" s="76" t="e">
        <f t="shared" si="3"/>
        <v>#VALUE!</v>
      </c>
    </row>
    <row r="47" spans="1:13" ht="15.75">
      <c r="A47" s="62">
        <f>'第一次段考'!A45</f>
        <v>0</v>
      </c>
      <c r="B47" s="66">
        <f>'第一次段考'!B45</f>
        <v>0</v>
      </c>
      <c r="C47" s="64">
        <f>'第一次段考'!C45</f>
        <v>0</v>
      </c>
      <c r="D47" s="90">
        <f>'第一次段考'!V45</f>
      </c>
      <c r="E47" s="5">
        <f>'第一次段考'!W45</f>
        <v>0</v>
      </c>
      <c r="F47" s="15" t="e">
        <f t="shared" si="1"/>
        <v>#VALUE!</v>
      </c>
      <c r="G47" s="92">
        <f>'第二次段考'!V45</f>
      </c>
      <c r="H47" s="5">
        <f>'第二次段考'!W45</f>
        <v>0</v>
      </c>
      <c r="I47" s="6" t="e">
        <f t="shared" si="2"/>
        <v>#VALUE!</v>
      </c>
      <c r="J47" s="67">
        <f>'期末考成績'!V45</f>
      </c>
      <c r="K47" s="56">
        <f>'期末考成績'!W45</f>
        <v>0</v>
      </c>
      <c r="L47" s="6" t="e">
        <f t="shared" si="0"/>
        <v>#VALUE!</v>
      </c>
      <c r="M47" s="65" t="e">
        <f t="shared" si="3"/>
        <v>#VALUE!</v>
      </c>
    </row>
    <row r="48" spans="1:13" ht="15.75">
      <c r="A48" s="62">
        <f>'第一次段考'!A46</f>
        <v>0</v>
      </c>
      <c r="B48" s="66">
        <f>'第一次段考'!B46</f>
        <v>0</v>
      </c>
      <c r="C48" s="64">
        <f>'第一次段考'!C46</f>
        <v>0</v>
      </c>
      <c r="D48" s="90">
        <f>'第一次段考'!V46</f>
      </c>
      <c r="E48" s="5">
        <f>'第一次段考'!W46</f>
        <v>0</v>
      </c>
      <c r="F48" s="15" t="e">
        <f t="shared" si="1"/>
        <v>#VALUE!</v>
      </c>
      <c r="G48" s="92">
        <f>'第二次段考'!V46</f>
      </c>
      <c r="H48" s="5">
        <f>'第二次段考'!W46</f>
        <v>0</v>
      </c>
      <c r="I48" s="6" t="e">
        <f t="shared" si="2"/>
        <v>#VALUE!</v>
      </c>
      <c r="J48" s="67">
        <f>'期末考成績'!V46</f>
      </c>
      <c r="K48" s="56">
        <f>'期末考成績'!W46</f>
        <v>0</v>
      </c>
      <c r="L48" s="6" t="e">
        <f t="shared" si="0"/>
        <v>#VALUE!</v>
      </c>
      <c r="M48" s="65" t="e">
        <f t="shared" si="3"/>
        <v>#VALUE!</v>
      </c>
    </row>
    <row r="49" spans="1:13" ht="15.75">
      <c r="A49" s="62">
        <f>'第一次段考'!A47</f>
        <v>0</v>
      </c>
      <c r="B49" s="66">
        <f>'第一次段考'!B47</f>
        <v>0</v>
      </c>
      <c r="C49" s="64">
        <f>'第一次段考'!C47</f>
        <v>0</v>
      </c>
      <c r="D49" s="90">
        <f>'第一次段考'!V47</f>
      </c>
      <c r="E49" s="5">
        <f>'第一次段考'!W47</f>
        <v>0</v>
      </c>
      <c r="F49" s="15" t="e">
        <f t="shared" si="1"/>
        <v>#VALUE!</v>
      </c>
      <c r="G49" s="92">
        <f>'第二次段考'!V47</f>
      </c>
      <c r="H49" s="5">
        <f>'第二次段考'!W47</f>
        <v>0</v>
      </c>
      <c r="I49" s="6" t="e">
        <f t="shared" si="2"/>
        <v>#VALUE!</v>
      </c>
      <c r="J49" s="67">
        <f>'期末考成績'!V47</f>
      </c>
      <c r="K49" s="56">
        <f>'期末考成績'!W47</f>
        <v>0</v>
      </c>
      <c r="L49" s="6" t="e">
        <f t="shared" si="0"/>
        <v>#VALUE!</v>
      </c>
      <c r="M49" s="65" t="e">
        <f t="shared" si="3"/>
        <v>#VALUE!</v>
      </c>
    </row>
    <row r="50" spans="1:13" ht="16.5" thickBot="1">
      <c r="A50" s="68">
        <f>'第一次段考'!A48</f>
        <v>0</v>
      </c>
      <c r="B50" s="69">
        <f>'第一次段考'!B48</f>
        <v>0</v>
      </c>
      <c r="C50" s="70">
        <f>'第一次段考'!C48</f>
        <v>0</v>
      </c>
      <c r="D50" s="104">
        <f>'第一次段考'!V48</f>
      </c>
      <c r="E50" s="10">
        <f>'第一次段考'!W48</f>
        <v>0</v>
      </c>
      <c r="F50" s="105" t="e">
        <f aca="true" t="shared" si="4" ref="F50:F55">(D50*$D$5)+(E50*$E$5)</f>
        <v>#VALUE!</v>
      </c>
      <c r="G50" s="93">
        <f>'第二次段考'!V48</f>
      </c>
      <c r="H50" s="10">
        <f>'第二次段考'!W48</f>
        <v>0</v>
      </c>
      <c r="I50" s="11" t="e">
        <f t="shared" si="2"/>
        <v>#VALUE!</v>
      </c>
      <c r="J50" s="71">
        <f>'期末考成績'!V48</f>
      </c>
      <c r="K50" s="57">
        <f>'期末考成績'!W48</f>
        <v>0</v>
      </c>
      <c r="L50" s="11" t="e">
        <f t="shared" si="0"/>
        <v>#VALUE!</v>
      </c>
      <c r="M50" s="72" t="e">
        <f t="shared" si="3"/>
        <v>#VALUE!</v>
      </c>
    </row>
    <row r="51" spans="1:13" ht="15.75">
      <c r="A51" s="51">
        <f>'第一次段考'!A49</f>
        <v>0</v>
      </c>
      <c r="B51" s="73">
        <f>'第一次段考'!B49</f>
        <v>0</v>
      </c>
      <c r="C51" s="74">
        <f>'第一次段考'!C49</f>
        <v>0</v>
      </c>
      <c r="D51" s="90">
        <f>'第一次段考'!V49</f>
      </c>
      <c r="E51" s="13">
        <f>'第一次段考'!W49</f>
        <v>0</v>
      </c>
      <c r="F51" s="15" t="e">
        <f t="shared" si="4"/>
        <v>#VALUE!</v>
      </c>
      <c r="G51" s="95">
        <f>'第二次段考'!V49</f>
      </c>
      <c r="H51" s="13">
        <f>'第二次段考'!W49</f>
        <v>0</v>
      </c>
      <c r="I51" s="15" t="e">
        <f>(G51*$G$5)+(H51*$H$5)</f>
        <v>#VALUE!</v>
      </c>
      <c r="J51" s="78">
        <f>'期末考成績'!V49</f>
      </c>
      <c r="K51" s="59">
        <f>'期末考成績'!W49</f>
        <v>0</v>
      </c>
      <c r="L51" s="15" t="e">
        <f>(J51*$J$5)+(K51*$K$5)</f>
        <v>#VALUE!</v>
      </c>
      <c r="M51" s="76" t="e">
        <f>F51+I51+L51</f>
        <v>#VALUE!</v>
      </c>
    </row>
    <row r="52" spans="1:13" ht="15.75">
      <c r="A52" s="62">
        <f>'第一次段考'!A50</f>
        <v>0</v>
      </c>
      <c r="B52" s="66">
        <f>'第一次段考'!B50</f>
        <v>0</v>
      </c>
      <c r="C52" s="64">
        <f>'第一次段考'!C50</f>
        <v>0</v>
      </c>
      <c r="D52" s="90">
        <f>'第一次段考'!V50</f>
      </c>
      <c r="E52" s="5">
        <f>'第一次段考'!W50</f>
        <v>0</v>
      </c>
      <c r="F52" s="15" t="e">
        <f t="shared" si="4"/>
        <v>#VALUE!</v>
      </c>
      <c r="G52" s="92">
        <f>'第二次段考'!V50</f>
      </c>
      <c r="H52" s="5">
        <f>'第二次段考'!W50</f>
        <v>0</v>
      </c>
      <c r="I52" s="6" t="e">
        <f>(G52*$G$5)+(H52*$H$5)</f>
        <v>#VALUE!</v>
      </c>
      <c r="J52" s="67">
        <f>'期末考成績'!V50</f>
      </c>
      <c r="K52" s="56">
        <f>'期末考成績'!W50</f>
        <v>0</v>
      </c>
      <c r="L52" s="6" t="e">
        <f>(J52*$J$5)+(K52*$K$5)</f>
        <v>#VALUE!</v>
      </c>
      <c r="M52" s="65" t="e">
        <f>F52+I52+L52</f>
        <v>#VALUE!</v>
      </c>
    </row>
    <row r="53" spans="1:13" ht="15.75">
      <c r="A53" s="62">
        <f>'第一次段考'!A51</f>
        <v>0</v>
      </c>
      <c r="B53" s="66">
        <f>'第一次段考'!B51</f>
        <v>0</v>
      </c>
      <c r="C53" s="64">
        <f>'第一次段考'!C51</f>
        <v>0</v>
      </c>
      <c r="D53" s="90">
        <f>'第一次段考'!V51</f>
      </c>
      <c r="E53" s="5">
        <f>'第一次段考'!W51</f>
        <v>0</v>
      </c>
      <c r="F53" s="15" t="e">
        <f t="shared" si="4"/>
        <v>#VALUE!</v>
      </c>
      <c r="G53" s="92">
        <f>'第二次段考'!V51</f>
      </c>
      <c r="H53" s="5">
        <f>'第二次段考'!W51</f>
        <v>0</v>
      </c>
      <c r="I53" s="6" t="e">
        <f>(G53*$G$5)+(H53*$H$5)</f>
        <v>#VALUE!</v>
      </c>
      <c r="J53" s="67">
        <f>'期末考成績'!V51</f>
      </c>
      <c r="K53" s="56">
        <f>'期末考成績'!W51</f>
        <v>0</v>
      </c>
      <c r="L53" s="6" t="e">
        <f>(J53*$J$5)+(K53*$K$5)</f>
        <v>#VALUE!</v>
      </c>
      <c r="M53" s="65" t="e">
        <f>F53+I53+L53</f>
        <v>#VALUE!</v>
      </c>
    </row>
    <row r="54" spans="1:13" ht="15.75">
      <c r="A54" s="62">
        <f>'第一次段考'!A52</f>
        <v>0</v>
      </c>
      <c r="B54" s="66">
        <f>'第一次段考'!B52</f>
        <v>0</v>
      </c>
      <c r="C54" s="64">
        <f>'第一次段考'!C52</f>
        <v>0</v>
      </c>
      <c r="D54" s="90">
        <f>'第一次段考'!V52</f>
      </c>
      <c r="E54" s="5">
        <f>'第一次段考'!W52</f>
        <v>0</v>
      </c>
      <c r="F54" s="15" t="e">
        <f t="shared" si="4"/>
        <v>#VALUE!</v>
      </c>
      <c r="G54" s="92">
        <f>'第二次段考'!V52</f>
      </c>
      <c r="H54" s="5">
        <f>'第二次段考'!W52</f>
        <v>0</v>
      </c>
      <c r="I54" s="6" t="e">
        <f>(G54*$G$5)+(H54*$H$5)</f>
        <v>#VALUE!</v>
      </c>
      <c r="J54" s="67">
        <f>'期末考成績'!V52</f>
      </c>
      <c r="K54" s="56">
        <f>'期末考成績'!W52</f>
        <v>0</v>
      </c>
      <c r="L54" s="6" t="e">
        <f>(J54*$J$5)+(K54*$K$5)</f>
        <v>#VALUE!</v>
      </c>
      <c r="M54" s="65" t="e">
        <f>F54+I54+L54</f>
        <v>#VALUE!</v>
      </c>
    </row>
    <row r="55" spans="1:13" ht="16.5" thickBot="1">
      <c r="A55" s="68">
        <f>'第一次段考'!A53</f>
        <v>0</v>
      </c>
      <c r="B55" s="69">
        <f>'第一次段考'!B53</f>
        <v>0</v>
      </c>
      <c r="C55" s="70">
        <f>'第一次段考'!C53</f>
        <v>0</v>
      </c>
      <c r="D55" s="104">
        <f>'第一次段考'!V53</f>
      </c>
      <c r="E55" s="10">
        <f>'第一次段考'!W53</f>
        <v>0</v>
      </c>
      <c r="F55" s="105" t="e">
        <f t="shared" si="4"/>
        <v>#VALUE!</v>
      </c>
      <c r="G55" s="93">
        <f>'第二次段考'!V53</f>
      </c>
      <c r="H55" s="10">
        <f>'第二次段考'!W53</f>
        <v>0</v>
      </c>
      <c r="I55" s="11" t="e">
        <f>(G55*$G$5)+(H55*$H$5)</f>
        <v>#VALUE!</v>
      </c>
      <c r="J55" s="71">
        <f>'期末考成績'!V53</f>
      </c>
      <c r="K55" s="57">
        <f>'期末考成績'!W53</f>
        <v>0</v>
      </c>
      <c r="L55" s="11" t="e">
        <f>(J55*$J$5)+(K55*$K$5)</f>
        <v>#VALUE!</v>
      </c>
      <c r="M55" s="72" t="e">
        <f>F55+I55+L55</f>
        <v>#VALUE!</v>
      </c>
    </row>
    <row r="56" spans="2:8" ht="15.75">
      <c r="B56" s="61"/>
      <c r="C56" s="61"/>
      <c r="G56" s="97"/>
      <c r="H56" s="97"/>
    </row>
    <row r="57" spans="2:8" ht="15.75">
      <c r="B57" s="61"/>
      <c r="C57" s="61"/>
      <c r="G57" s="97"/>
      <c r="H57" s="97"/>
    </row>
    <row r="58" spans="2:8" ht="15.75">
      <c r="B58" s="61"/>
      <c r="C58" s="61"/>
      <c r="G58" s="97"/>
      <c r="H58" s="97"/>
    </row>
    <row r="59" spans="2:8" ht="15.75">
      <c r="B59" s="61"/>
      <c r="C59" s="61"/>
      <c r="G59" s="97"/>
      <c r="H59" s="97"/>
    </row>
    <row r="60" spans="2:8" ht="15.75">
      <c r="B60" s="61"/>
      <c r="C60" s="61"/>
      <c r="G60" s="97"/>
      <c r="H60" s="97"/>
    </row>
    <row r="61" spans="2:8" ht="15.75">
      <c r="B61" s="61"/>
      <c r="C61" s="61"/>
      <c r="G61" s="97"/>
      <c r="H61" s="97"/>
    </row>
    <row r="62" spans="2:8" ht="15.75">
      <c r="B62" s="61"/>
      <c r="C62" s="61"/>
      <c r="G62" s="97"/>
      <c r="H62" s="97"/>
    </row>
    <row r="63" spans="2:8" ht="15.75">
      <c r="B63" s="61"/>
      <c r="C63" s="61"/>
      <c r="G63" s="97"/>
      <c r="H63" s="97"/>
    </row>
    <row r="64" spans="2:8" ht="15.75">
      <c r="B64" s="61"/>
      <c r="C64" s="61"/>
      <c r="G64" s="97"/>
      <c r="H64" s="97"/>
    </row>
    <row r="65" spans="2:3" ht="15.75">
      <c r="B65" s="61"/>
      <c r="C65" s="61"/>
    </row>
    <row r="66" spans="2:3" ht="15.75">
      <c r="B66" s="61"/>
      <c r="C66" s="61"/>
    </row>
    <row r="67" spans="2:3" ht="15.75">
      <c r="B67" s="61"/>
      <c r="C67" s="61"/>
    </row>
    <row r="68" spans="2:3" ht="15.75">
      <c r="B68" s="61"/>
      <c r="C68" s="61"/>
    </row>
    <row r="69" spans="2:3" ht="15.75">
      <c r="B69" s="61"/>
      <c r="C69" s="61"/>
    </row>
    <row r="70" spans="2:3" ht="15.75">
      <c r="B70" s="61"/>
      <c r="C70" s="61"/>
    </row>
    <row r="71" spans="2:3" ht="15.75">
      <c r="B71" s="61"/>
      <c r="C71" s="61"/>
    </row>
    <row r="72" spans="2:3" ht="15.75">
      <c r="B72" s="61"/>
      <c r="C72" s="61"/>
    </row>
    <row r="73" spans="2:3" ht="15.75">
      <c r="B73" s="61"/>
      <c r="C73" s="61"/>
    </row>
    <row r="74" spans="2:3" ht="15.75">
      <c r="B74" s="61"/>
      <c r="C74" s="61"/>
    </row>
    <row r="75" spans="2:3" ht="15.75">
      <c r="B75" s="61"/>
      <c r="C75" s="61"/>
    </row>
    <row r="76" spans="2:3" ht="15.75">
      <c r="B76" s="61"/>
      <c r="C76" s="61"/>
    </row>
    <row r="77" spans="2:3" ht="15.75">
      <c r="B77" s="61"/>
      <c r="C77" s="61"/>
    </row>
    <row r="78" spans="2:3" ht="15.75">
      <c r="B78" s="61"/>
      <c r="C78" s="61"/>
    </row>
    <row r="79" spans="2:3" ht="15.75">
      <c r="B79" s="61"/>
      <c r="C79" s="61"/>
    </row>
    <row r="80" spans="2:3" ht="15.75">
      <c r="B80" s="61"/>
      <c r="C80" s="61"/>
    </row>
    <row r="81" spans="2:3" ht="15.75">
      <c r="B81" s="61"/>
      <c r="C81" s="61"/>
    </row>
    <row r="82" spans="2:3" ht="15.75">
      <c r="B82" s="61"/>
      <c r="C82" s="61"/>
    </row>
    <row r="83" spans="2:3" ht="15.75">
      <c r="B83" s="61"/>
      <c r="C83" s="61"/>
    </row>
    <row r="84" spans="2:3" ht="15.75">
      <c r="B84" s="61"/>
      <c r="C84" s="61"/>
    </row>
    <row r="85" spans="2:3" ht="15.75">
      <c r="B85" s="61"/>
      <c r="C85" s="61"/>
    </row>
    <row r="86" spans="2:3" ht="15.75">
      <c r="B86" s="61"/>
      <c r="C86" s="61"/>
    </row>
    <row r="87" spans="2:3" ht="15.75">
      <c r="B87" s="61"/>
      <c r="C87" s="61"/>
    </row>
    <row r="88" spans="2:3" ht="15.75">
      <c r="B88" s="61"/>
      <c r="C88" s="61"/>
    </row>
    <row r="89" spans="2:3" ht="15.75">
      <c r="B89" s="61"/>
      <c r="C89" s="61"/>
    </row>
    <row r="90" spans="2:3" ht="15.75">
      <c r="B90" s="61"/>
      <c r="C90" s="61"/>
    </row>
    <row r="91" spans="2:3" ht="15.75">
      <c r="B91" s="61"/>
      <c r="C91" s="61"/>
    </row>
    <row r="92" spans="2:3" ht="15.75">
      <c r="B92" s="61"/>
      <c r="C92" s="61"/>
    </row>
    <row r="93" spans="2:3" ht="15.75">
      <c r="B93" s="61"/>
      <c r="C93" s="61"/>
    </row>
    <row r="94" spans="2:3" ht="15.75">
      <c r="B94" s="61"/>
      <c r="C94" s="61"/>
    </row>
    <row r="95" spans="2:3" ht="15.75">
      <c r="B95" s="61"/>
      <c r="C95" s="61"/>
    </row>
    <row r="96" spans="2:3" ht="15.75">
      <c r="B96" s="61"/>
      <c r="C96" s="61"/>
    </row>
    <row r="97" spans="2:3" ht="15.75">
      <c r="B97" s="61"/>
      <c r="C97" s="61"/>
    </row>
    <row r="98" spans="2:3" ht="15.75">
      <c r="B98" s="61"/>
      <c r="C98" s="61"/>
    </row>
    <row r="99" spans="2:3" ht="15.75">
      <c r="B99" s="61"/>
      <c r="C99" s="61"/>
    </row>
    <row r="100" spans="2:3" ht="15.75">
      <c r="B100" s="61"/>
      <c r="C100" s="61"/>
    </row>
    <row r="101" spans="2:3" ht="15.75">
      <c r="B101" s="61"/>
      <c r="C101" s="61"/>
    </row>
    <row r="102" spans="2:3" ht="15.75">
      <c r="B102" s="61"/>
      <c r="C102" s="61"/>
    </row>
    <row r="103" spans="2:3" ht="15.75">
      <c r="B103" s="61"/>
      <c r="C103" s="61"/>
    </row>
    <row r="104" spans="2:3" ht="15.75">
      <c r="B104" s="61"/>
      <c r="C104" s="61"/>
    </row>
    <row r="105" spans="2:3" ht="15.75">
      <c r="B105" s="61"/>
      <c r="C105" s="61"/>
    </row>
    <row r="106" spans="2:3" ht="15.75">
      <c r="B106" s="61"/>
      <c r="C106" s="61"/>
    </row>
    <row r="107" spans="2:3" ht="15.75">
      <c r="B107" s="61"/>
      <c r="C107" s="61"/>
    </row>
    <row r="108" spans="2:3" ht="15.75">
      <c r="B108" s="61"/>
      <c r="C108" s="61"/>
    </row>
    <row r="109" spans="2:3" ht="15.75">
      <c r="B109" s="61"/>
      <c r="C109" s="61"/>
    </row>
    <row r="110" spans="2:3" ht="15.75">
      <c r="B110" s="61"/>
      <c r="C110" s="61"/>
    </row>
    <row r="111" spans="2:3" ht="15.75">
      <c r="B111" s="61"/>
      <c r="C111" s="61"/>
    </row>
    <row r="112" spans="2:3" ht="15.75">
      <c r="B112" s="61"/>
      <c r="C112" s="61"/>
    </row>
    <row r="113" spans="2:3" ht="15.75">
      <c r="B113" s="61"/>
      <c r="C113" s="61"/>
    </row>
    <row r="114" spans="2:3" ht="15.75">
      <c r="B114" s="61"/>
      <c r="C114" s="61"/>
    </row>
    <row r="115" spans="2:3" ht="15.75">
      <c r="B115" s="61"/>
      <c r="C115" s="61"/>
    </row>
    <row r="116" spans="2:3" ht="15.75">
      <c r="B116" s="61"/>
      <c r="C116" s="61"/>
    </row>
    <row r="117" spans="2:3" ht="15.75">
      <c r="B117" s="61"/>
      <c r="C117" s="61"/>
    </row>
    <row r="118" spans="2:3" ht="15.75">
      <c r="B118" s="61"/>
      <c r="C118" s="61"/>
    </row>
    <row r="119" spans="2:3" ht="15.75">
      <c r="B119" s="61"/>
      <c r="C119" s="61"/>
    </row>
    <row r="120" spans="2:3" ht="15.75">
      <c r="B120" s="61"/>
      <c r="C120" s="61"/>
    </row>
    <row r="121" spans="2:3" ht="15.75">
      <c r="B121" s="61"/>
      <c r="C121" s="61"/>
    </row>
    <row r="122" spans="2:3" ht="15.75">
      <c r="B122" s="61"/>
      <c r="C122" s="61"/>
    </row>
    <row r="123" spans="2:3" ht="15.75">
      <c r="B123" s="61"/>
      <c r="C123" s="61"/>
    </row>
    <row r="124" spans="2:3" ht="15.75">
      <c r="B124" s="61"/>
      <c r="C124" s="61"/>
    </row>
    <row r="125" spans="2:3" ht="15.75">
      <c r="B125" s="61"/>
      <c r="C125" s="61"/>
    </row>
    <row r="126" spans="2:3" ht="15.75">
      <c r="B126" s="61"/>
      <c r="C126" s="61"/>
    </row>
    <row r="127" spans="2:3" ht="15.75">
      <c r="B127" s="61"/>
      <c r="C127" s="61"/>
    </row>
    <row r="128" spans="2:3" ht="15.75">
      <c r="B128" s="61"/>
      <c r="C128" s="61"/>
    </row>
    <row r="129" spans="2:3" ht="15.75">
      <c r="B129" s="61"/>
      <c r="C129" s="61"/>
    </row>
    <row r="130" spans="2:3" ht="15.75">
      <c r="B130" s="61"/>
      <c r="C130" s="61"/>
    </row>
    <row r="131" spans="2:3" ht="15.75">
      <c r="B131" s="61"/>
      <c r="C131" s="61"/>
    </row>
    <row r="132" spans="2:3" ht="15.75">
      <c r="B132" s="61"/>
      <c r="C132" s="61"/>
    </row>
    <row r="133" spans="2:3" ht="15.75">
      <c r="B133" s="61"/>
      <c r="C133" s="61"/>
    </row>
    <row r="134" spans="2:3" ht="15.75">
      <c r="B134" s="61"/>
      <c r="C134" s="61"/>
    </row>
    <row r="135" spans="2:3" ht="15.75">
      <c r="B135" s="61"/>
      <c r="C135" s="61"/>
    </row>
    <row r="136" spans="2:3" ht="15.75">
      <c r="B136" s="61"/>
      <c r="C136" s="61"/>
    </row>
    <row r="137" spans="2:3" ht="15.75">
      <c r="B137" s="61"/>
      <c r="C137" s="61"/>
    </row>
    <row r="138" spans="2:3" ht="15.75">
      <c r="B138" s="61"/>
      <c r="C138" s="61"/>
    </row>
    <row r="139" spans="2:3" ht="15.75">
      <c r="B139" s="61"/>
      <c r="C139" s="61"/>
    </row>
    <row r="140" spans="2:3" ht="15.75">
      <c r="B140" s="61"/>
      <c r="C140" s="61"/>
    </row>
    <row r="141" spans="2:3" ht="15.75">
      <c r="B141" s="61"/>
      <c r="C141" s="61"/>
    </row>
    <row r="142" spans="2:3" ht="15.75">
      <c r="B142" s="61"/>
      <c r="C142" s="61"/>
    </row>
    <row r="143" spans="2:3" ht="15.75">
      <c r="B143" s="61"/>
      <c r="C143" s="61"/>
    </row>
    <row r="144" spans="2:3" ht="15.75">
      <c r="B144" s="61"/>
      <c r="C144" s="61"/>
    </row>
    <row r="145" spans="2:3" ht="15.75">
      <c r="B145" s="61"/>
      <c r="C145" s="61"/>
    </row>
    <row r="146" spans="2:3" ht="15.75">
      <c r="B146" s="61"/>
      <c r="C146" s="61"/>
    </row>
    <row r="147" spans="2:3" ht="15.75">
      <c r="B147" s="61"/>
      <c r="C147" s="61"/>
    </row>
    <row r="148" spans="2:3" ht="15.75">
      <c r="B148" s="61"/>
      <c r="C148" s="61"/>
    </row>
    <row r="149" spans="2:3" ht="15.75">
      <c r="B149" s="61"/>
      <c r="C149" s="61"/>
    </row>
    <row r="150" spans="2:3" ht="15.75">
      <c r="B150" s="61"/>
      <c r="C150" s="61"/>
    </row>
    <row r="151" spans="2:3" ht="15.75">
      <c r="B151" s="61"/>
      <c r="C151" s="61"/>
    </row>
    <row r="152" spans="2:3" ht="15.75">
      <c r="B152" s="61"/>
      <c r="C152" s="61"/>
    </row>
    <row r="153" spans="2:3" ht="15.75">
      <c r="B153" s="61"/>
      <c r="C153" s="61"/>
    </row>
    <row r="154" spans="2:3" ht="15.75">
      <c r="B154" s="61"/>
      <c r="C154" s="61"/>
    </row>
    <row r="155" spans="2:3" ht="15.75">
      <c r="B155" s="61"/>
      <c r="C155" s="61"/>
    </row>
    <row r="156" spans="2:3" ht="15.75">
      <c r="B156" s="61"/>
      <c r="C156" s="61"/>
    </row>
    <row r="157" spans="2:3" ht="15.75">
      <c r="B157" s="61"/>
      <c r="C157" s="61"/>
    </row>
    <row r="158" spans="2:3" ht="15.75">
      <c r="B158" s="61"/>
      <c r="C158" s="61"/>
    </row>
    <row r="159" spans="2:3" ht="15.75">
      <c r="B159" s="61"/>
      <c r="C159" s="61"/>
    </row>
    <row r="160" spans="2:3" ht="15.75">
      <c r="B160" s="61"/>
      <c r="C160" s="61"/>
    </row>
    <row r="161" spans="2:3" ht="15.75">
      <c r="B161" s="61"/>
      <c r="C161" s="61"/>
    </row>
    <row r="162" spans="2:3" ht="15.75">
      <c r="B162" s="61"/>
      <c r="C162" s="61"/>
    </row>
    <row r="163" spans="2:3" ht="15.75">
      <c r="B163" s="61"/>
      <c r="C163" s="61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  <row r="180" spans="2:3" ht="15.75">
      <c r="B180" s="61"/>
      <c r="C180" s="61"/>
    </row>
    <row r="181" spans="2:3" ht="15.75">
      <c r="B181" s="61"/>
      <c r="C181" s="61"/>
    </row>
    <row r="182" spans="2:3" ht="15.75">
      <c r="B182" s="61"/>
      <c r="C182" s="61"/>
    </row>
    <row r="183" spans="2:3" ht="15.75">
      <c r="B183" s="61"/>
      <c r="C183" s="61"/>
    </row>
    <row r="184" spans="2:3" ht="15.75">
      <c r="B184" s="61"/>
      <c r="C184" s="61"/>
    </row>
    <row r="185" spans="2:3" ht="15.75">
      <c r="B185" s="61"/>
      <c r="C185" s="61"/>
    </row>
    <row r="186" spans="2:3" ht="15.75">
      <c r="B186" s="61"/>
      <c r="C186" s="61"/>
    </row>
    <row r="187" spans="2:3" ht="15.75">
      <c r="B187" s="61"/>
      <c r="C187" s="61"/>
    </row>
    <row r="188" spans="2:3" ht="15.75">
      <c r="B188" s="61"/>
      <c r="C188" s="61"/>
    </row>
    <row r="189" spans="2:3" ht="15.75">
      <c r="B189" s="61"/>
      <c r="C189" s="61"/>
    </row>
    <row r="190" spans="2:3" ht="15.75">
      <c r="B190" s="61"/>
      <c r="C190" s="61"/>
    </row>
    <row r="191" spans="2:3" ht="15.75">
      <c r="B191" s="61"/>
      <c r="C191" s="61"/>
    </row>
  </sheetData>
  <sheetProtection password="CC3D" sheet="1" objects="1" scenarios="1" selectLockedCells="1" selectUnlockedCells="1"/>
  <protectedRanges>
    <protectedRange sqref="D6:E55" name="範圍1"/>
    <protectedRange sqref="G6:H55" name="範圍2"/>
    <protectedRange sqref="J6:K55" name="範圍3"/>
  </protectedRanges>
  <mergeCells count="12">
    <mergeCell ref="A3:A5"/>
    <mergeCell ref="B3:B5"/>
    <mergeCell ref="C3:C5"/>
    <mergeCell ref="D3:F3"/>
    <mergeCell ref="C2:E2"/>
    <mergeCell ref="M3:M4"/>
    <mergeCell ref="G3:I3"/>
    <mergeCell ref="J3:L3"/>
    <mergeCell ref="J2:L2"/>
    <mergeCell ref="H2:I2"/>
    <mergeCell ref="H1:I1"/>
    <mergeCell ref="K1:L1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user</cp:lastModifiedBy>
  <cp:lastPrinted>2015-06-01T23:50:41Z</cp:lastPrinted>
  <dcterms:created xsi:type="dcterms:W3CDTF">2007-08-29T07:56:43Z</dcterms:created>
  <dcterms:modified xsi:type="dcterms:W3CDTF">2019-10-15T03:20:25Z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