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0"/>
  </bookViews>
  <sheets>
    <sheet name="工作表1" sheetId="1" r:id="rId1"/>
    <sheet name="工作表2" sheetId="2" r:id="rId2"/>
  </sheets>
  <definedNames>
    <definedName name="_xlnm._FilterDatabase" localSheetId="0" hidden="1">'工作表1'!$B$1:$H$132</definedName>
    <definedName name="_xlnm.Print_Area" localSheetId="0">'工作表1'!$A$1:$H$132</definedName>
  </definedNames>
  <calcPr fullCalcOnLoad="1"/>
</workbook>
</file>

<file path=xl/sharedStrings.xml><?xml version="1.0" encoding="utf-8"?>
<sst xmlns="http://schemas.openxmlformats.org/spreadsheetml/2006/main" count="1020" uniqueCount="597">
  <si>
    <t>班級</t>
  </si>
  <si>
    <t>姓名</t>
  </si>
  <si>
    <t>車別</t>
  </si>
  <si>
    <t>手機</t>
  </si>
  <si>
    <t>站名</t>
  </si>
  <si>
    <t>高一美</t>
  </si>
  <si>
    <t>坑口</t>
  </si>
  <si>
    <t>高二愛</t>
  </si>
  <si>
    <t>竹圍</t>
  </si>
  <si>
    <t>日語二</t>
  </si>
  <si>
    <t>陳宥蓉</t>
  </si>
  <si>
    <t>I</t>
  </si>
  <si>
    <t>0984-248-821</t>
  </si>
  <si>
    <t>美語二</t>
  </si>
  <si>
    <t>莊宜鈞</t>
  </si>
  <si>
    <t>0972-361-653</t>
  </si>
  <si>
    <t>陳以函</t>
  </si>
  <si>
    <t>0961-509-809</t>
  </si>
  <si>
    <t>烏山頭</t>
  </si>
  <si>
    <t>高一仁</t>
  </si>
  <si>
    <t>蕭竣耀</t>
  </si>
  <si>
    <t>0926-559-556</t>
  </si>
  <si>
    <t>明志科大</t>
  </si>
  <si>
    <t>林巧薇</t>
  </si>
  <si>
    <t>0917-594-188</t>
  </si>
  <si>
    <t>聖約翰</t>
  </si>
  <si>
    <t>吳旻諠</t>
  </si>
  <si>
    <t>0919-390-566</t>
  </si>
  <si>
    <t>關渡大橋</t>
  </si>
  <si>
    <t>國一義</t>
  </si>
  <si>
    <t>李捷妤</t>
  </si>
  <si>
    <t>0986-330-779</t>
  </si>
  <si>
    <t>北投國小</t>
  </si>
  <si>
    <t>李苡亘</t>
  </si>
  <si>
    <t>0974-065-256</t>
  </si>
  <si>
    <t>電力公司</t>
  </si>
  <si>
    <t>吳宥澤</t>
  </si>
  <si>
    <t>A</t>
  </si>
  <si>
    <t>0905-737-555</t>
  </si>
  <si>
    <t>黃唯聖</t>
  </si>
  <si>
    <t>0915-081-127</t>
  </si>
  <si>
    <t>關渡加油站</t>
  </si>
  <si>
    <t>高一孝</t>
  </si>
  <si>
    <t>余家安</t>
  </si>
  <si>
    <t>0930-651-977</t>
  </si>
  <si>
    <t>高一愛</t>
  </si>
  <si>
    <t>周筠蓁</t>
  </si>
  <si>
    <t>0989-690-528</t>
  </si>
  <si>
    <t>國一仁</t>
  </si>
  <si>
    <t>曾靖祐</t>
  </si>
  <si>
    <t>0911-184-307</t>
  </si>
  <si>
    <t>陳柏諺</t>
  </si>
  <si>
    <t>D</t>
  </si>
  <si>
    <t>0965-263-799</t>
  </si>
  <si>
    <t>成蘆加油站</t>
  </si>
  <si>
    <t>鄔少絨</t>
  </si>
  <si>
    <t>0965-481-561</t>
  </si>
  <si>
    <t>商管二</t>
  </si>
  <si>
    <t>坑口</t>
  </si>
  <si>
    <t>三民中學</t>
  </si>
  <si>
    <t>高二美</t>
  </si>
  <si>
    <t>明日世界</t>
  </si>
  <si>
    <t>國一忠</t>
  </si>
  <si>
    <t>林哲陞</t>
  </si>
  <si>
    <t>0933-979-011</t>
  </si>
  <si>
    <t>葉宇宸</t>
  </si>
  <si>
    <t>0933-971-613</t>
  </si>
  <si>
    <t>塗皓安</t>
  </si>
  <si>
    <t>0930-731-432</t>
  </si>
  <si>
    <t>許涵捷</t>
  </si>
  <si>
    <t>0918-076-417</t>
  </si>
  <si>
    <t>林榮洋</t>
  </si>
  <si>
    <t>0919-232-169</t>
  </si>
  <si>
    <t>石門</t>
  </si>
  <si>
    <t>0916-053-570</t>
  </si>
  <si>
    <t>渡船頭</t>
  </si>
  <si>
    <t>吳博恆</t>
  </si>
  <si>
    <t>魏晨恩</t>
  </si>
  <si>
    <t>0916-381-302</t>
  </si>
  <si>
    <t>義學國中</t>
  </si>
  <si>
    <t>國二忠</t>
  </si>
  <si>
    <t>林依慈</t>
  </si>
  <si>
    <t>0919-213-272</t>
  </si>
  <si>
    <t>雙語一</t>
  </si>
  <si>
    <t>余妮臻</t>
  </si>
  <si>
    <t>0933-223-275</t>
  </si>
  <si>
    <t>文化國小</t>
  </si>
  <si>
    <t>施語淳</t>
  </si>
  <si>
    <t>0922-051-397</t>
  </si>
  <si>
    <t>興仁派出所</t>
  </si>
  <si>
    <t>國三仁</t>
  </si>
  <si>
    <t>挖仔尾</t>
  </si>
  <si>
    <t>周芷嫻</t>
  </si>
  <si>
    <t>0922-976-506</t>
  </si>
  <si>
    <t>龍米</t>
  </si>
  <si>
    <t>C</t>
  </si>
  <si>
    <t>國二仁</t>
  </si>
  <si>
    <t>江政遠</t>
  </si>
  <si>
    <t>0917-788-938</t>
  </si>
  <si>
    <t>金山農會</t>
  </si>
  <si>
    <t>F3</t>
  </si>
  <si>
    <t>陳妤宣</t>
  </si>
  <si>
    <t>0988-516-090</t>
  </si>
  <si>
    <t>八里國中陸橋</t>
  </si>
  <si>
    <t>江彥翰</t>
  </si>
  <si>
    <t>0912-768-891</t>
  </si>
  <si>
    <t>黃育緯</t>
  </si>
  <si>
    <t>0976-068-930</t>
  </si>
  <si>
    <t>吳翊慈</t>
  </si>
  <si>
    <t>0961-092-003</t>
  </si>
  <si>
    <t>西雲寺</t>
  </si>
  <si>
    <t>國二孝</t>
  </si>
  <si>
    <t>林采靚</t>
  </si>
  <si>
    <t>0937-056-858</t>
  </si>
  <si>
    <t>國一孝</t>
  </si>
  <si>
    <t>李家誠</t>
  </si>
  <si>
    <t>0920-665-746</t>
  </si>
  <si>
    <t>林浩平</t>
  </si>
  <si>
    <t>0910-203-083</t>
  </si>
  <si>
    <t>邱文淵</t>
  </si>
  <si>
    <t>0928-656-361</t>
  </si>
  <si>
    <t>盧昱禔</t>
  </si>
  <si>
    <t>0905-315-175</t>
  </si>
  <si>
    <t>戴御晟</t>
  </si>
  <si>
    <t>972-860-610</t>
  </si>
  <si>
    <t>紅樹林</t>
  </si>
  <si>
    <t>鍾安喆</t>
  </si>
  <si>
    <t>0926-366-244</t>
  </si>
  <si>
    <t>林栩萱</t>
  </si>
  <si>
    <t>0926-671-588</t>
  </si>
  <si>
    <t>翁子涵</t>
  </si>
  <si>
    <t>0910-093-028</t>
  </si>
  <si>
    <t>黃怡仁</t>
  </si>
  <si>
    <t>0905-204-738</t>
  </si>
  <si>
    <t>國三信</t>
  </si>
  <si>
    <t>郭鎮權</t>
  </si>
  <si>
    <t>0902-272-008</t>
  </si>
  <si>
    <t>民族路口</t>
  </si>
  <si>
    <t>簡唯任</t>
  </si>
  <si>
    <t>0936-057-127</t>
  </si>
  <si>
    <t>0955-271-171</t>
  </si>
  <si>
    <t>育英國小</t>
  </si>
  <si>
    <t>國二信</t>
  </si>
  <si>
    <t>0937-085-635</t>
  </si>
  <si>
    <t>張修平</t>
  </si>
  <si>
    <t>0988-838-241</t>
  </si>
  <si>
    <t>楊祐祥</t>
  </si>
  <si>
    <t>0905-116-835</t>
  </si>
  <si>
    <t>曾仕豪</t>
  </si>
  <si>
    <t>0909-411-592</t>
  </si>
  <si>
    <t>林憲宏</t>
  </si>
  <si>
    <t>0921-059-363</t>
  </si>
  <si>
    <t>天母總站</t>
  </si>
  <si>
    <t>蔡毅勳</t>
  </si>
  <si>
    <t>鄭弘敏</t>
  </si>
  <si>
    <t>0911-273-047</t>
  </si>
  <si>
    <t>宋珮婕</t>
  </si>
  <si>
    <t>0987-634-755</t>
  </si>
  <si>
    <t>高一義</t>
  </si>
  <si>
    <t>江宸佑</t>
  </si>
  <si>
    <t>0912-216-130</t>
  </si>
  <si>
    <t>蘇睿彥</t>
  </si>
  <si>
    <t>0925-177-929</t>
  </si>
  <si>
    <t>盧永昕</t>
  </si>
  <si>
    <t>0905-291-757</t>
  </si>
  <si>
    <t>灰窯子</t>
  </si>
  <si>
    <t>畢雲</t>
  </si>
  <si>
    <t>0932-256-524</t>
  </si>
  <si>
    <t>國一平</t>
  </si>
  <si>
    <t>沈敬恩</t>
  </si>
  <si>
    <t>0953-810-338</t>
  </si>
  <si>
    <t>製片廠</t>
  </si>
  <si>
    <t>石凱鈞</t>
  </si>
  <si>
    <t>0917-670-721</t>
  </si>
  <si>
    <t>許樂喬</t>
  </si>
  <si>
    <t>0919-577-658</t>
  </si>
  <si>
    <t>國三平</t>
  </si>
  <si>
    <t>邱浩翔</t>
  </si>
  <si>
    <t>0933-986-585</t>
  </si>
  <si>
    <t>李柏昌</t>
  </si>
  <si>
    <t>0922-020-769</t>
  </si>
  <si>
    <t>國一愛</t>
  </si>
  <si>
    <t>林芯緹</t>
  </si>
  <si>
    <t>許少墉</t>
  </si>
  <si>
    <t>0980-125-636</t>
  </si>
  <si>
    <t>柯宇倫</t>
  </si>
  <si>
    <t>0916-257-377</t>
  </si>
  <si>
    <t>汪怡均</t>
  </si>
  <si>
    <t>0905-352-048</t>
  </si>
  <si>
    <t>劉彥廷</t>
  </si>
  <si>
    <t>0933-341-398</t>
  </si>
  <si>
    <t>三重客運總站</t>
  </si>
  <si>
    <t>林恩頡</t>
  </si>
  <si>
    <t>0930-901-987</t>
  </si>
  <si>
    <t>張禾祈</t>
  </si>
  <si>
    <t>0909-160-120</t>
  </si>
  <si>
    <t>台灣銀行</t>
  </si>
  <si>
    <t>蘇宥瑀</t>
  </si>
  <si>
    <t>0932-018-866</t>
  </si>
  <si>
    <t>梁榮邑</t>
  </si>
  <si>
    <t>0953-312-607</t>
  </si>
  <si>
    <t>李昌奕</t>
  </si>
  <si>
    <t>0910-202-661</t>
  </si>
  <si>
    <t>李芸銨</t>
  </si>
  <si>
    <t>0931-206-089</t>
  </si>
  <si>
    <t>吳柏辰</t>
  </si>
  <si>
    <t>0932-909-491</t>
  </si>
  <si>
    <t>國二愛</t>
  </si>
  <si>
    <t>林劭芫</t>
  </si>
  <si>
    <t>0920-497-385</t>
  </si>
  <si>
    <t>許甯琁</t>
  </si>
  <si>
    <t>0932-280-330</t>
  </si>
  <si>
    <t>陳昶昀</t>
  </si>
  <si>
    <t>0915-072-821</t>
  </si>
  <si>
    <t>黃柏叡</t>
  </si>
  <si>
    <t>0952-906-206</t>
  </si>
  <si>
    <t>淺水灣</t>
  </si>
  <si>
    <t>高一忠</t>
  </si>
  <si>
    <t>練芷妤</t>
  </si>
  <si>
    <t>0988-162-299</t>
  </si>
  <si>
    <t>汪宏駿</t>
  </si>
  <si>
    <t>0933-561-185</t>
  </si>
  <si>
    <t>何承澤</t>
  </si>
  <si>
    <t>0919-228-554</t>
  </si>
  <si>
    <t>黃瓅德</t>
  </si>
  <si>
    <t>0917-609-771</t>
  </si>
  <si>
    <t>江承翰</t>
  </si>
  <si>
    <t>0928-089-663</t>
  </si>
  <si>
    <t>高一美</t>
  </si>
  <si>
    <t>0905-622-645</t>
  </si>
  <si>
    <t>國一和</t>
  </si>
  <si>
    <t>林書約</t>
  </si>
  <si>
    <t>0920-560-262</t>
  </si>
  <si>
    <t>陳亭昕</t>
  </si>
  <si>
    <t>0976-395-951</t>
  </si>
  <si>
    <t>許緣增</t>
  </si>
  <si>
    <t>0932-160-515</t>
  </si>
  <si>
    <t>吳晏瑋</t>
  </si>
  <si>
    <t>謝舒伃</t>
  </si>
  <si>
    <t>0978-789-615</t>
  </si>
  <si>
    <t>邱苡綺</t>
  </si>
  <si>
    <t>0922-262-866</t>
  </si>
  <si>
    <t>李采玲</t>
  </si>
  <si>
    <t>0953-855-119</t>
  </si>
  <si>
    <t>高一智</t>
  </si>
  <si>
    <t>國一信</t>
  </si>
  <si>
    <t>花若恩</t>
  </si>
  <si>
    <t>0910-487-632</t>
  </si>
  <si>
    <t>林嘉允</t>
  </si>
  <si>
    <t>0908-517-088</t>
  </si>
  <si>
    <t>周星緯</t>
  </si>
  <si>
    <t>0958-627-459</t>
  </si>
  <si>
    <t>巴黎風情</t>
  </si>
  <si>
    <t>林書亞</t>
  </si>
  <si>
    <t>葉力齊</t>
  </si>
  <si>
    <t>0937-521-531</t>
  </si>
  <si>
    <t>0903-909-655</t>
  </si>
  <si>
    <t>國三孝</t>
  </si>
  <si>
    <t>蔡昕諾</t>
  </si>
  <si>
    <t>0939-116-777</t>
  </si>
  <si>
    <t>周奇勳</t>
  </si>
  <si>
    <t>0905-636-936</t>
  </si>
  <si>
    <t>大崁國小</t>
  </si>
  <si>
    <t>蔡文譯</t>
  </si>
  <si>
    <t>0933-047-201</t>
  </si>
  <si>
    <t>成洲郵局</t>
  </si>
  <si>
    <t>朱芃璇</t>
  </si>
  <si>
    <t>0972-420-20</t>
  </si>
  <si>
    <t>老梅</t>
  </si>
  <si>
    <t>尹靖棠</t>
  </si>
  <si>
    <t>0978-076-920</t>
  </si>
  <si>
    <t>鍾詠祈</t>
  </si>
  <si>
    <t>0903-911-883</t>
  </si>
  <si>
    <t>黃欣宇</t>
  </si>
  <si>
    <t>0972-184-578</t>
  </si>
  <si>
    <t>李芷柔</t>
  </si>
  <si>
    <t>0906-887-586</t>
  </si>
  <si>
    <t>0918-585-920</t>
  </si>
  <si>
    <t>康宸御</t>
  </si>
  <si>
    <t>0987-845-201</t>
  </si>
  <si>
    <t>高二音</t>
  </si>
  <si>
    <t>王緣圓</t>
  </si>
  <si>
    <t>0965-151-398</t>
  </si>
  <si>
    <t>東華街口</t>
  </si>
  <si>
    <t>蔡綺韓</t>
  </si>
  <si>
    <t>0983-704-681</t>
  </si>
  <si>
    <t>土地公廟</t>
  </si>
  <si>
    <t>鍾翔宇</t>
  </si>
  <si>
    <t>0972-090-086</t>
  </si>
  <si>
    <t>鍾詠霆</t>
  </si>
  <si>
    <t>徐碩廷</t>
  </si>
  <si>
    <t>0988-870-475</t>
  </si>
  <si>
    <t>蘇子祐</t>
  </si>
  <si>
    <t>0987-903-666</t>
  </si>
  <si>
    <t>林暉恩</t>
  </si>
  <si>
    <t>0903-928-056</t>
  </si>
  <si>
    <t>蔡齊恩</t>
  </si>
  <si>
    <t>0936-032-171</t>
  </si>
  <si>
    <t>洪紹誠</t>
  </si>
  <si>
    <t>0989-287-127</t>
  </si>
  <si>
    <t>龍安路口</t>
  </si>
  <si>
    <t>韋宜詞</t>
  </si>
  <si>
    <t>袁翊軒</t>
  </si>
  <si>
    <t>0966-571-910</t>
  </si>
  <si>
    <t>0983-803-889</t>
  </si>
  <si>
    <t>陳荃凌</t>
  </si>
  <si>
    <t>陽明高中</t>
  </si>
  <si>
    <t>呂緯孺</t>
  </si>
  <si>
    <t>0966-581-019</t>
  </si>
  <si>
    <t>余馥安</t>
  </si>
  <si>
    <t>0970-147-166</t>
  </si>
  <si>
    <t>德林寺</t>
  </si>
  <si>
    <t>許芷寧</t>
  </si>
  <si>
    <t>0981-299-203</t>
  </si>
  <si>
    <t>國三忠</t>
  </si>
  <si>
    <t>下街仔</t>
  </si>
  <si>
    <t>西門</t>
  </si>
  <si>
    <t>葉芮彤</t>
  </si>
  <si>
    <t>0973-005-906</t>
  </si>
  <si>
    <t>連俊宇</t>
  </si>
  <si>
    <t>李玟欣</t>
  </si>
  <si>
    <t>0910-686-785</t>
  </si>
  <si>
    <t>江宛蓁</t>
  </si>
  <si>
    <t>小泉研登</t>
  </si>
  <si>
    <t>0972-225-021</t>
  </si>
  <si>
    <t>陳勇壯</t>
  </si>
  <si>
    <t>0988-619-891</t>
  </si>
  <si>
    <t>翁子育</t>
  </si>
  <si>
    <t>0983-514-027</t>
  </si>
  <si>
    <t>嚴柏諺</t>
  </si>
  <si>
    <t>柯羽柔</t>
  </si>
  <si>
    <t>0937-881-377</t>
  </si>
  <si>
    <t>江誼翎</t>
  </si>
  <si>
    <t>陳奕維</t>
  </si>
  <si>
    <t>李心凱</t>
  </si>
  <si>
    <t>0966-654-348</t>
  </si>
  <si>
    <t>國三義</t>
  </si>
  <si>
    <t>林坊羽</t>
  </si>
  <si>
    <t>國三和</t>
  </si>
  <si>
    <t>何臻宸</t>
  </si>
  <si>
    <t>0981-646-573</t>
  </si>
  <si>
    <t>土地公廟</t>
  </si>
  <si>
    <t>成洲郵局</t>
  </si>
  <si>
    <t>開車時間</t>
  </si>
  <si>
    <t>上車位置</t>
  </si>
  <si>
    <t>車別</t>
  </si>
  <si>
    <t>開車時間</t>
  </si>
  <si>
    <t>上車位置</t>
  </si>
  <si>
    <t>A</t>
  </si>
  <si>
    <t>港墘路口</t>
  </si>
  <si>
    <t>內湖路1段669號(7-11)</t>
  </si>
  <si>
    <t>中影文化城</t>
  </si>
  <si>
    <t>至善路2段1-1號(奧爾仕幼兒園)</t>
  </si>
  <si>
    <t>西湖市場</t>
  </si>
  <si>
    <t>內湖路1段285巷口(康是美)</t>
  </si>
  <si>
    <t>文湖街口</t>
  </si>
  <si>
    <t>內湖路1段59號(中油)</t>
  </si>
  <si>
    <t>泰北中學</t>
  </si>
  <si>
    <t>學校對面公車站</t>
  </si>
  <si>
    <t>芝山加油站</t>
  </si>
  <si>
    <t>至誠路2段未過雨聲街口 (85度C)</t>
  </si>
  <si>
    <t>福林橋</t>
  </si>
  <si>
    <t>中山北路6段 過忠誠路 (BMW)</t>
  </si>
  <si>
    <t>德行東路口</t>
  </si>
  <si>
    <t>中山北路6段150號(7-11)</t>
  </si>
  <si>
    <t>克強泳池</t>
  </si>
  <si>
    <t>中山北路6段  未過克強路口(亞太手機行)</t>
  </si>
  <si>
    <t>中山北路6段362號(台北富邦) 未過士東國小</t>
  </si>
  <si>
    <t>美國學校</t>
  </si>
  <si>
    <t>門口</t>
  </si>
  <si>
    <t>台灣銀行</t>
  </si>
  <si>
    <t>中山北路7段過天母東路(台灣銀行天母分行)</t>
  </si>
  <si>
    <t>天母總站</t>
  </si>
  <si>
    <t>圓環(警察局)</t>
  </si>
  <si>
    <t>福德廟</t>
  </si>
  <si>
    <t>石牌路2段355號(投幣自助洗衣店)</t>
  </si>
  <si>
    <t>榮總</t>
  </si>
  <si>
    <t>石牌路振興街口站牌  立體停車場</t>
  </si>
  <si>
    <t>東華街口</t>
  </si>
  <si>
    <t>石牌路2段9號(服飾店)</t>
  </si>
  <si>
    <t>陽明大學</t>
  </si>
  <si>
    <t>東華街2段138號(陽明大學公車站)</t>
  </si>
  <si>
    <t>唭哩岸</t>
  </si>
  <si>
    <t>東華街2段300巷口前(公車站)</t>
  </si>
  <si>
    <t>B</t>
  </si>
  <si>
    <t>王家廟</t>
  </si>
  <si>
    <t>紅綠燈前站牌</t>
  </si>
  <si>
    <t>佑民醫院</t>
  </si>
  <si>
    <t>北投國小</t>
  </si>
  <si>
    <t>台北富邦銀行門口</t>
  </si>
  <si>
    <t>大同街口</t>
  </si>
  <si>
    <t>中央北路1段152號 (冠軍磁磚)</t>
  </si>
  <si>
    <t>文化國小</t>
  </si>
  <si>
    <t>中央北路2段 過文化三路口 站牌前</t>
  </si>
  <si>
    <t>製片廠</t>
  </si>
  <si>
    <t>關渡加油站</t>
  </si>
  <si>
    <t>中央北路4段過學園路口(過加油站)</t>
  </si>
  <si>
    <t>竹圍</t>
  </si>
  <si>
    <t>天橋前 公車站牌</t>
  </si>
  <si>
    <t>紅樹林</t>
  </si>
  <si>
    <t>站牌</t>
  </si>
  <si>
    <t>C</t>
  </si>
  <si>
    <t>百齡新村</t>
  </si>
  <si>
    <t>重慶北路4段188號(全家)</t>
  </si>
  <si>
    <t>陽明高中</t>
  </si>
  <si>
    <t>過福港街 天橋下(超商)</t>
  </si>
  <si>
    <t>中正高中</t>
  </si>
  <si>
    <t>文林北路 100號 (超商)</t>
  </si>
  <si>
    <t>石牌警所</t>
  </si>
  <si>
    <t>過派出所福星宮</t>
  </si>
  <si>
    <t>石牌路口</t>
  </si>
  <si>
    <t>承德路 過石牌路口(站牌) 承德路7段142號</t>
  </si>
  <si>
    <t>立農國小</t>
  </si>
  <si>
    <t>承德路7段  YMCA</t>
  </si>
  <si>
    <t>大同公司</t>
  </si>
  <si>
    <t>承德路  未過  公館路口 (加油站)</t>
  </si>
  <si>
    <t>D</t>
  </si>
  <si>
    <t>菜寮</t>
  </si>
  <si>
    <t>重新路過集美街口   ( 85度C)</t>
  </si>
  <si>
    <t>大同路口</t>
  </si>
  <si>
    <t>重新路 大同南路口前 全國電子</t>
  </si>
  <si>
    <t>金國戲院</t>
  </si>
  <si>
    <t>正義北路15號 麥當勞前站牌</t>
  </si>
  <si>
    <t>德林寺</t>
  </si>
  <si>
    <t>三和路3段75號 (德林牙醫)</t>
  </si>
  <si>
    <t>三和國中</t>
  </si>
  <si>
    <t>三和路過 高架  (三和汽車修車廠 驗車場)</t>
  </si>
  <si>
    <t>幸福戲院</t>
  </si>
  <si>
    <t>三和路 慈愛街口 (爭鮮)</t>
  </si>
  <si>
    <t>徐匯中學</t>
  </si>
  <si>
    <t>三和路 仁愛街口(萊爾富)</t>
  </si>
  <si>
    <t>永豐銀行</t>
  </si>
  <si>
    <t>三民路(永豐銀行)</t>
  </si>
  <si>
    <t>三民中學</t>
  </si>
  <si>
    <t>學校門口</t>
  </si>
  <si>
    <t>民族路口</t>
  </si>
  <si>
    <t>三民路過民族路口     三民路230號(7-11)</t>
  </si>
  <si>
    <t>成蘆加油站</t>
  </si>
  <si>
    <t>三民路 未過長榮路口 斑馬線</t>
  </si>
  <si>
    <t>成洲陸橋</t>
  </si>
  <si>
    <t>公車站牌</t>
  </si>
  <si>
    <t>獅子橋頭</t>
  </si>
  <si>
    <t>上坡 過清水灣社區 公車站牌</t>
  </si>
  <si>
    <t>F</t>
  </si>
  <si>
    <t>石門</t>
  </si>
  <si>
    <t>公車站前(石門農會對面)</t>
  </si>
  <si>
    <t>崩山口</t>
  </si>
  <si>
    <t>6:27</t>
  </si>
  <si>
    <t>蔡家肉粽</t>
  </si>
  <si>
    <t>老梅</t>
  </si>
  <si>
    <t>6:29</t>
  </si>
  <si>
    <t>公車站牌 派出所斜對面</t>
  </si>
  <si>
    <t>燈台口</t>
  </si>
  <si>
    <t>白沙灣</t>
  </si>
  <si>
    <t>新錦豐餐廳對面</t>
  </si>
  <si>
    <t>三芝國中</t>
  </si>
  <si>
    <t>國中門口</t>
  </si>
  <si>
    <t>錫板</t>
  </si>
  <si>
    <t>6:41</t>
  </si>
  <si>
    <t>公車亭</t>
  </si>
  <si>
    <t>佛朗明哥</t>
  </si>
  <si>
    <t>天橋下</t>
  </si>
  <si>
    <t>淺水灣</t>
  </si>
  <si>
    <t>派出所前公車亭</t>
  </si>
  <si>
    <t>屯山國小</t>
  </si>
  <si>
    <t>公車站牌  早餐店</t>
  </si>
  <si>
    <t>灰窯子</t>
  </si>
  <si>
    <t>派出所對面</t>
  </si>
  <si>
    <t>聖約翰</t>
  </si>
  <si>
    <t>興仁派出所</t>
  </si>
  <si>
    <t>下圭柔山</t>
  </si>
  <si>
    <t>6:57</t>
  </si>
  <si>
    <t>公車站牌 淡水信用合作社</t>
  </si>
  <si>
    <t>林子艾摩兒</t>
  </si>
  <si>
    <t>艾摩兒檳榔店</t>
  </si>
  <si>
    <t>新市國小</t>
  </si>
  <si>
    <t>7:00</t>
  </si>
  <si>
    <t>中山北路2段185號(星巴克)</t>
  </si>
  <si>
    <t>F3</t>
  </si>
  <si>
    <t>金山農會</t>
  </si>
  <si>
    <t>中山路232號(農會超市)</t>
  </si>
  <si>
    <t>育英國小</t>
  </si>
  <si>
    <t>育英國小站牌</t>
  </si>
  <si>
    <t>磺溪橋站牌</t>
  </si>
  <si>
    <t>台二線  過清水路16巷磺溪橋公車站牌</t>
  </si>
  <si>
    <t>F3</t>
  </si>
  <si>
    <t>中角國小站牌</t>
  </si>
  <si>
    <t>中角國小公車站牌</t>
  </si>
  <si>
    <t>G</t>
  </si>
  <si>
    <t>大佛寺</t>
  </si>
  <si>
    <t>文化路二段67號</t>
  </si>
  <si>
    <t>G</t>
  </si>
  <si>
    <t>板橋郵局</t>
  </si>
  <si>
    <t>郵局門口 文化路1段395號</t>
  </si>
  <si>
    <t>漢生西路</t>
  </si>
  <si>
    <t>6:06</t>
  </si>
  <si>
    <t>文化路未過漢生西路口(板信銀行)</t>
  </si>
  <si>
    <t>府中站</t>
  </si>
  <si>
    <t>府中路67號(日藥本舖)</t>
  </si>
  <si>
    <t>體育館天橋</t>
  </si>
  <si>
    <t>民權路174號  天橋前 (護理之家)</t>
  </si>
  <si>
    <t>大庭新村</t>
  </si>
  <si>
    <t>中正路174號(7-11)</t>
  </si>
  <si>
    <t>板橋國中</t>
  </si>
  <si>
    <t>6:14</t>
  </si>
  <si>
    <t>中正路348號(9號星球寵物美容)</t>
  </si>
  <si>
    <t>戶政</t>
  </si>
  <si>
    <t>新莊區中華路1段8號 (超商門口)</t>
  </si>
  <si>
    <t>中華中港路口</t>
  </si>
  <si>
    <t>中華路2段20-2號(鞋店)</t>
  </si>
  <si>
    <t>幸福路口</t>
  </si>
  <si>
    <t>中華路2段未過自信街口(全國加油站斜對面公車站)</t>
  </si>
  <si>
    <t>中華過中原路口</t>
  </si>
  <si>
    <t>走中華路過中原路口 (未過昌德街)上車 往五股方向</t>
  </si>
  <si>
    <t>I</t>
  </si>
  <si>
    <t>龍安路口</t>
  </si>
  <si>
    <t>新莊區中正路過龍安路口 (站牌)  動物醫院</t>
  </si>
  <si>
    <t>丹鳳(中國信託)</t>
  </si>
  <si>
    <t>6:18</t>
  </si>
  <si>
    <t>中正路879號 中國信託銀行前站牌</t>
  </si>
  <si>
    <t>明志科大</t>
  </si>
  <si>
    <t>明志路3段153號 麥當勞</t>
  </si>
  <si>
    <t>明志國小</t>
  </si>
  <si>
    <t>明志路2段346號對面  站牌</t>
  </si>
  <si>
    <t>義學國中</t>
  </si>
  <si>
    <t xml:space="preserve">明志路2段53號   玉山銀行門口 </t>
  </si>
  <si>
    <t>泰山郵局</t>
  </si>
  <si>
    <t>明志路1段167號 中華電信</t>
  </si>
  <si>
    <t>三重客運總站</t>
  </si>
  <si>
    <t>明志路1段27號(拿坡里)</t>
  </si>
  <si>
    <t>明日世界</t>
  </si>
  <si>
    <t>成泰路1段128號門口(五一八生活百貨)</t>
  </si>
  <si>
    <t>蓬萊坑</t>
  </si>
  <si>
    <t>蓬萊坑站牌   頂好 全聯 斜對面  過蓬萊路口</t>
  </si>
  <si>
    <t>昌德</t>
  </si>
  <si>
    <t>成泰路過中興路4段48巷口85度C(小林 寶島眼鏡)</t>
  </si>
  <si>
    <t>成泰路3段66號 (過御史路口馬上停)未到站牌</t>
  </si>
  <si>
    <t>洲仔</t>
  </si>
  <si>
    <t>成泰路過新五路口站牌</t>
  </si>
  <si>
    <t>西雲寺</t>
  </si>
  <si>
    <t>五股農會斜對面 過185巷口 西雲禪寺站牌</t>
  </si>
  <si>
    <t>成洲郵局</t>
  </si>
  <si>
    <t>郵局,派出所對面   公車站牌</t>
  </si>
  <si>
    <t>P</t>
  </si>
  <si>
    <t>巴黎風情</t>
  </si>
  <si>
    <t>中華路2段342號    社區大門</t>
  </si>
  <si>
    <t>八里國中陸橋</t>
  </si>
  <si>
    <t>陸橋前    (7-11)</t>
  </si>
  <si>
    <t>土地公廟</t>
  </si>
  <si>
    <t>中山路2段455號 (蕭家麵館旁的麵包店上車)</t>
  </si>
  <si>
    <t>電力公司</t>
  </si>
  <si>
    <t>中山路2段339號   門口</t>
  </si>
  <si>
    <t>八里國小</t>
  </si>
  <si>
    <t>學校對面</t>
  </si>
  <si>
    <t>中廣</t>
  </si>
  <si>
    <t>中山路2段131號   公車站牌</t>
  </si>
  <si>
    <t>八里農會</t>
  </si>
  <si>
    <t>中山路1段219號    (埤頭分會辦事處)</t>
  </si>
  <si>
    <t>挖仔尾</t>
  </si>
  <si>
    <t>中山路1段117號(將軍廟口)</t>
  </si>
  <si>
    <t>大崁國小</t>
  </si>
  <si>
    <t>中山路1段36-6號  (早餐店)</t>
  </si>
  <si>
    <t>乙天宮</t>
  </si>
  <si>
    <t>龍米路3段47號(公車站牌)</t>
  </si>
  <si>
    <t>西門</t>
  </si>
  <si>
    <t>龍米路3段6號(公車站牌)</t>
  </si>
  <si>
    <t>渡船頭</t>
  </si>
  <si>
    <t>龍米路2段191號(公車站牌  廟口)</t>
  </si>
  <si>
    <t>下街仔</t>
  </si>
  <si>
    <t>(吻仔魚招牌)，(7-11對面)</t>
  </si>
  <si>
    <t>張厝</t>
  </si>
  <si>
    <t>龍米路2段37號  (萊爾富)</t>
  </si>
  <si>
    <t>聖心女中</t>
  </si>
  <si>
    <t>龍米路1段263號 公車站牌</t>
  </si>
  <si>
    <t>龍米</t>
  </si>
  <si>
    <t>龍米路1段223號(活動中心候車亭)</t>
  </si>
  <si>
    <t>關渡大橋</t>
  </si>
  <si>
    <t>龍米路1段115號 (關渡大橋候車亭)</t>
  </si>
  <si>
    <t>P</t>
  </si>
  <si>
    <t>烏山頭</t>
  </si>
  <si>
    <t>龍米路2段99號(公車站牌)</t>
  </si>
  <si>
    <t>三芝國中</t>
  </si>
  <si>
    <t>中角國小站牌</t>
  </si>
  <si>
    <t>新市國小</t>
  </si>
  <si>
    <t>老師</t>
  </si>
  <si>
    <t>李冰穎</t>
  </si>
  <si>
    <t>P1</t>
  </si>
  <si>
    <t>士東台北富邦</t>
  </si>
  <si>
    <t>士東台北富邦</t>
  </si>
  <si>
    <t>製片廠門口(中央北路2段100號)</t>
  </si>
  <si>
    <t>蔡佳妤</t>
  </si>
  <si>
    <t>0955-271-172</t>
  </si>
  <si>
    <t>陳炅緯</t>
  </si>
  <si>
    <t>國三愛</t>
  </si>
  <si>
    <t>洪女育淳</t>
  </si>
  <si>
    <t>國二義</t>
  </si>
  <si>
    <t>陳于甯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</si>
</sst>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;@"/>
    <numFmt numFmtId="177" formatCode="0_ "/>
    <numFmt numFmtId="178" formatCode="[$-404]AM/PM\ hh:mm:ss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20"/>
      <color indexed="8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5" fillId="0" borderId="10" xfId="33" applyNumberFormat="1" applyFont="1" applyBorder="1" applyAlignment="1">
      <alignment horizontal="left" vertical="center"/>
      <protection/>
    </xf>
    <xf numFmtId="176" fontId="5" fillId="0" borderId="10" xfId="33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6" sqref="H6"/>
    </sheetView>
  </sheetViews>
  <sheetFormatPr defaultColWidth="8.875" defaultRowHeight="15.75"/>
  <cols>
    <col min="1" max="1" width="6.125" style="1" customWidth="1"/>
    <col min="2" max="2" width="9.00390625" style="4" customWidth="1"/>
    <col min="3" max="3" width="8.375" style="4" customWidth="1"/>
    <col min="4" max="4" width="7.50390625" style="4" customWidth="1"/>
    <col min="5" max="5" width="15.625" style="5" hidden="1" customWidth="1"/>
    <col min="6" max="6" width="14.00390625" style="4" customWidth="1"/>
    <col min="7" max="7" width="8.50390625" style="28" customWidth="1"/>
    <col min="8" max="8" width="44.00390625" style="30" customWidth="1"/>
    <col min="9" max="16384" width="8.875" style="1" customWidth="1"/>
  </cols>
  <sheetData>
    <row r="1" spans="2:8" ht="31.5" customHeight="1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6" t="s">
        <v>343</v>
      </c>
      <c r="H1" s="29" t="s">
        <v>344</v>
      </c>
    </row>
    <row r="2" spans="1:8" ht="16.5">
      <c r="A2" s="1">
        <v>1</v>
      </c>
      <c r="B2" s="2" t="s">
        <v>29</v>
      </c>
      <c r="C2" s="2" t="s">
        <v>36</v>
      </c>
      <c r="D2" s="2" t="s">
        <v>37</v>
      </c>
      <c r="E2" s="3" t="s">
        <v>38</v>
      </c>
      <c r="F2" s="2" t="s">
        <v>588</v>
      </c>
      <c r="G2" s="27">
        <f>VLOOKUP(F2,'工作表2'!B:D,2,0)</f>
        <v>0.26875</v>
      </c>
      <c r="H2" s="29" t="str">
        <f>VLOOKUP(F2,'工作表2'!B:D,3,0)</f>
        <v>中山北路6段362號(台北富邦) 未過士東國小</v>
      </c>
    </row>
    <row r="3" spans="1:8" ht="16.5">
      <c r="A3" s="1">
        <v>2</v>
      </c>
      <c r="B3" s="2" t="s">
        <v>584</v>
      </c>
      <c r="C3" s="2" t="s">
        <v>585</v>
      </c>
      <c r="D3" s="2" t="s">
        <v>37</v>
      </c>
      <c r="E3" s="3"/>
      <c r="F3" s="2" t="s">
        <v>588</v>
      </c>
      <c r="G3" s="27">
        <f>VLOOKUP(F3,'工作表2'!B:D,2,0)</f>
        <v>0.26875</v>
      </c>
      <c r="H3" s="29" t="str">
        <f>VLOOKUP(F3,'工作表2'!B:D,3,0)</f>
        <v>中山北路6段362號(台北富邦) 未過士東國小</v>
      </c>
    </row>
    <row r="4" spans="1:8" ht="16.5">
      <c r="A4" s="1">
        <v>3</v>
      </c>
      <c r="B4" s="2" t="s">
        <v>42</v>
      </c>
      <c r="C4" s="2" t="s">
        <v>294</v>
      </c>
      <c r="D4" s="2" t="s">
        <v>37</v>
      </c>
      <c r="E4" s="3" t="s">
        <v>295</v>
      </c>
      <c r="F4" s="2" t="s">
        <v>196</v>
      </c>
      <c r="G4" s="27">
        <f>VLOOKUP(F4,'工作表2'!B:D,2,0)</f>
        <v>0.2708333333333333</v>
      </c>
      <c r="H4" s="29" t="str">
        <f>VLOOKUP(F4,'工作表2'!B:D,3,0)</f>
        <v>中山北路7段過天母東路(台灣銀行天母分行)</v>
      </c>
    </row>
    <row r="5" spans="1:8" ht="16.5">
      <c r="A5" s="1">
        <v>4</v>
      </c>
      <c r="B5" s="2" t="s">
        <v>111</v>
      </c>
      <c r="C5" s="2" t="s">
        <v>194</v>
      </c>
      <c r="D5" s="2" t="s">
        <v>37</v>
      </c>
      <c r="E5" s="3" t="s">
        <v>195</v>
      </c>
      <c r="F5" s="2" t="s">
        <v>196</v>
      </c>
      <c r="G5" s="27">
        <f>VLOOKUP(F5,'工作表2'!B:D,2,0)</f>
        <v>0.2708333333333333</v>
      </c>
      <c r="H5" s="29" t="str">
        <f>VLOOKUP(F5,'工作表2'!B:D,3,0)</f>
        <v>中山北路7段過天母東路(台灣銀行天母分行)</v>
      </c>
    </row>
    <row r="6" spans="1:8" ht="16.5">
      <c r="A6" s="1">
        <v>5</v>
      </c>
      <c r="B6" s="2" t="s">
        <v>142</v>
      </c>
      <c r="C6" s="2" t="s">
        <v>150</v>
      </c>
      <c r="D6" s="2" t="s">
        <v>37</v>
      </c>
      <c r="E6" s="3" t="s">
        <v>151</v>
      </c>
      <c r="F6" s="2" t="s">
        <v>152</v>
      </c>
      <c r="G6" s="27">
        <f>VLOOKUP(F6,'工作表2'!B:D,2,0)</f>
        <v>0.27291666666666664</v>
      </c>
      <c r="H6" s="29" t="str">
        <f>VLOOKUP(F6,'工作表2'!B:D,3,0)</f>
        <v>圓環(警察局)</v>
      </c>
    </row>
    <row r="7" spans="1:8" ht="16.5">
      <c r="A7" s="1">
        <v>6</v>
      </c>
      <c r="B7" s="2" t="s">
        <v>42</v>
      </c>
      <c r="C7" s="2" t="s">
        <v>43</v>
      </c>
      <c r="D7" s="2" t="s">
        <v>37</v>
      </c>
      <c r="E7" s="3" t="s">
        <v>44</v>
      </c>
      <c r="F7" s="2" t="s">
        <v>283</v>
      </c>
      <c r="G7" s="27">
        <f>VLOOKUP(F7,'工作表2'!B:D,2,0)</f>
        <v>0.27847222222222223</v>
      </c>
      <c r="H7" s="29" t="str">
        <f>VLOOKUP(F7,'工作表2'!B:D,3,0)</f>
        <v>石牌路2段9號(服飾店)</v>
      </c>
    </row>
    <row r="8" spans="1:8" ht="16.5">
      <c r="A8" s="1">
        <v>7</v>
      </c>
      <c r="B8" s="2" t="s">
        <v>338</v>
      </c>
      <c r="C8" s="2" t="s">
        <v>302</v>
      </c>
      <c r="D8" s="2" t="s">
        <v>37</v>
      </c>
      <c r="E8" s="3" t="s">
        <v>303</v>
      </c>
      <c r="F8" s="2" t="s">
        <v>283</v>
      </c>
      <c r="G8" s="27">
        <f>VLOOKUP(F8,'工作表2'!B:D,2,0)</f>
        <v>0.27847222222222223</v>
      </c>
      <c r="H8" s="29" t="str">
        <f>VLOOKUP(F8,'工作表2'!B:D,3,0)</f>
        <v>石牌路2段9號(服飾店)</v>
      </c>
    </row>
    <row r="9" spans="1:8" ht="16.5">
      <c r="A9" s="1">
        <v>8</v>
      </c>
      <c r="B9" s="2" t="s">
        <v>181</v>
      </c>
      <c r="C9" s="2" t="s">
        <v>269</v>
      </c>
      <c r="D9" s="2" t="s">
        <v>37</v>
      </c>
      <c r="E9" s="3" t="s">
        <v>270</v>
      </c>
      <c r="F9" s="2" t="s">
        <v>32</v>
      </c>
      <c r="G9" s="27">
        <f>VLOOKUP(F9,'工作表2'!B:D,2,0)</f>
        <v>0.28194444444444444</v>
      </c>
      <c r="H9" s="29" t="str">
        <f>VLOOKUP(F9,'工作表2'!B:D,3,0)</f>
        <v>台北富邦銀行門口</v>
      </c>
    </row>
    <row r="10" spans="1:8" ht="16.5">
      <c r="A10" s="1">
        <v>9</v>
      </c>
      <c r="B10" s="2" t="s">
        <v>29</v>
      </c>
      <c r="C10" s="2" t="s">
        <v>30</v>
      </c>
      <c r="D10" s="2" t="s">
        <v>37</v>
      </c>
      <c r="E10" s="3" t="s">
        <v>31</v>
      </c>
      <c r="F10" s="2" t="s">
        <v>32</v>
      </c>
      <c r="G10" s="27">
        <f>VLOOKUP(F10,'工作表2'!B:D,2,0)</f>
        <v>0.28194444444444444</v>
      </c>
      <c r="H10" s="29" t="str">
        <f>VLOOKUP(F10,'工作表2'!B:D,3,0)</f>
        <v>台北富邦銀行門口</v>
      </c>
    </row>
    <row r="11" spans="1:8" ht="16.5">
      <c r="A11" s="1">
        <v>10</v>
      </c>
      <c r="B11" s="2" t="s">
        <v>314</v>
      </c>
      <c r="C11" s="2" t="s">
        <v>307</v>
      </c>
      <c r="D11" s="2" t="s">
        <v>37</v>
      </c>
      <c r="E11" s="3" t="s">
        <v>308</v>
      </c>
      <c r="F11" s="2" t="s">
        <v>32</v>
      </c>
      <c r="G11" s="27">
        <f>VLOOKUP(F11,'工作表2'!B:D,2,0)</f>
        <v>0.28194444444444444</v>
      </c>
      <c r="H11" s="29" t="str">
        <f>VLOOKUP(F11,'工作表2'!B:D,3,0)</f>
        <v>台北富邦銀行門口</v>
      </c>
    </row>
    <row r="12" spans="1:8" ht="16.5">
      <c r="A12" s="1">
        <v>1</v>
      </c>
      <c r="B12" s="2" t="s">
        <v>13</v>
      </c>
      <c r="C12" s="2" t="s">
        <v>305</v>
      </c>
      <c r="D12" s="2" t="s">
        <v>95</v>
      </c>
      <c r="E12" s="3"/>
      <c r="F12" s="2" t="s">
        <v>306</v>
      </c>
      <c r="G12" s="27">
        <f>VLOOKUP(F12,'工作表2'!B:D,2,0)</f>
        <v>0.2722222222222222</v>
      </c>
      <c r="H12" s="29" t="str">
        <f>VLOOKUP(F12,'工作表2'!B:D,3,0)</f>
        <v>過福港街 天橋下(超商)</v>
      </c>
    </row>
    <row r="13" spans="1:8" ht="16.5">
      <c r="A13" s="1">
        <v>2</v>
      </c>
      <c r="B13" s="2" t="s">
        <v>142</v>
      </c>
      <c r="C13" s="2" t="s">
        <v>144</v>
      </c>
      <c r="D13" s="2" t="s">
        <v>95</v>
      </c>
      <c r="E13" s="3" t="s">
        <v>145</v>
      </c>
      <c r="F13" s="2" t="s">
        <v>86</v>
      </c>
      <c r="G13" s="27">
        <f>VLOOKUP(F13,'工作表2'!B:D,2,0)</f>
        <v>0.2833333333333333</v>
      </c>
      <c r="H13" s="29" t="str">
        <f>VLOOKUP(F13,'工作表2'!B:D,3,0)</f>
        <v>中央北路2段 過文化三路口 站牌前</v>
      </c>
    </row>
    <row r="14" spans="1:8" ht="16.5">
      <c r="A14" s="1">
        <v>3</v>
      </c>
      <c r="B14" s="2" t="s">
        <v>176</v>
      </c>
      <c r="C14" s="2" t="s">
        <v>254</v>
      </c>
      <c r="D14" s="2" t="s">
        <v>95</v>
      </c>
      <c r="E14" s="3" t="s">
        <v>255</v>
      </c>
      <c r="F14" s="2" t="s">
        <v>86</v>
      </c>
      <c r="G14" s="27">
        <f>VLOOKUP(F14,'工作表2'!B:D,2,0)</f>
        <v>0.2833333333333333</v>
      </c>
      <c r="H14" s="29" t="str">
        <f>VLOOKUP(F14,'工作表2'!B:D,3,0)</f>
        <v>中央北路2段 過文化三路口 站牌前</v>
      </c>
    </row>
    <row r="15" spans="1:8" ht="16.5">
      <c r="A15" s="1">
        <v>4</v>
      </c>
      <c r="B15" s="2" t="s">
        <v>257</v>
      </c>
      <c r="C15" s="2" t="s">
        <v>260</v>
      </c>
      <c r="D15" s="2" t="s">
        <v>95</v>
      </c>
      <c r="E15" s="3" t="s">
        <v>261</v>
      </c>
      <c r="F15" s="2" t="s">
        <v>86</v>
      </c>
      <c r="G15" s="27">
        <f>VLOOKUP(F15,'工作表2'!B:D,2,0)</f>
        <v>0.2833333333333333</v>
      </c>
      <c r="H15" s="29" t="str">
        <f>VLOOKUP(F15,'工作表2'!B:D,3,0)</f>
        <v>中央北路2段 過文化三路口 站牌前</v>
      </c>
    </row>
    <row r="16" spans="1:8" ht="16.5">
      <c r="A16" s="1">
        <v>5</v>
      </c>
      <c r="B16" s="2" t="s">
        <v>83</v>
      </c>
      <c r="C16" s="2" t="s">
        <v>84</v>
      </c>
      <c r="D16" s="2" t="s">
        <v>95</v>
      </c>
      <c r="E16" s="3" t="s">
        <v>85</v>
      </c>
      <c r="F16" s="2" t="s">
        <v>86</v>
      </c>
      <c r="G16" s="27">
        <f>VLOOKUP(F16,'工作表2'!B:D,2,0)</f>
        <v>0.2833333333333333</v>
      </c>
      <c r="H16" s="29" t="str">
        <f>VLOOKUP(F16,'工作表2'!B:D,3,0)</f>
        <v>中央北路2段 過文化三路口 站牌前</v>
      </c>
    </row>
    <row r="17" spans="1:8" ht="16.5">
      <c r="A17" s="1">
        <v>6</v>
      </c>
      <c r="B17" s="2" t="s">
        <v>48</v>
      </c>
      <c r="C17" s="2" t="s">
        <v>222</v>
      </c>
      <c r="D17" s="2" t="s">
        <v>95</v>
      </c>
      <c r="E17" s="3" t="s">
        <v>223</v>
      </c>
      <c r="F17" s="2" t="s">
        <v>171</v>
      </c>
      <c r="G17" s="27">
        <f>VLOOKUP(F17,'工作表2'!B:D,2,0)</f>
        <v>0.28611111111111115</v>
      </c>
      <c r="H17" s="29" t="str">
        <f>VLOOKUP(F17,'工作表2'!B:D,3,0)</f>
        <v>製片廠門口(中央北路2段100號)</v>
      </c>
    </row>
    <row r="18" spans="1:8" ht="16.5">
      <c r="A18" s="1">
        <v>7</v>
      </c>
      <c r="B18" s="2" t="s">
        <v>111</v>
      </c>
      <c r="C18" s="2" t="s">
        <v>192</v>
      </c>
      <c r="D18" s="2" t="s">
        <v>95</v>
      </c>
      <c r="E18" s="3" t="s">
        <v>193</v>
      </c>
      <c r="F18" s="2" t="s">
        <v>171</v>
      </c>
      <c r="G18" s="27">
        <f>VLOOKUP(F18,'工作表2'!B:D,2,0)</f>
        <v>0.28611111111111115</v>
      </c>
      <c r="H18" s="29" t="str">
        <f>VLOOKUP(F18,'工作表2'!B:D,3,0)</f>
        <v>製片廠門口(中央北路2段100號)</v>
      </c>
    </row>
    <row r="19" spans="1:8" ht="16.5">
      <c r="A19" s="1">
        <v>8</v>
      </c>
      <c r="B19" s="2" t="s">
        <v>336</v>
      </c>
      <c r="C19" s="2" t="s">
        <v>301</v>
      </c>
      <c r="D19" s="2" t="s">
        <v>95</v>
      </c>
      <c r="E19" s="3"/>
      <c r="F19" s="2" t="s">
        <v>41</v>
      </c>
      <c r="G19" s="27">
        <f>VLOOKUP(F19,'工作表2'!B:D,2,0)</f>
        <v>0.2881944444444445</v>
      </c>
      <c r="H19" s="29" t="str">
        <f>VLOOKUP(F19,'工作表2'!B:D,3,0)</f>
        <v>中央北路4段過學園路口(過加油站)</v>
      </c>
    </row>
    <row r="20" spans="1:8" ht="16.5">
      <c r="A20" s="1">
        <v>9</v>
      </c>
      <c r="B20" s="2" t="s">
        <v>338</v>
      </c>
      <c r="C20" s="2" t="s">
        <v>317</v>
      </c>
      <c r="D20" s="2" t="s">
        <v>95</v>
      </c>
      <c r="E20" s="3" t="s">
        <v>318</v>
      </c>
      <c r="F20" s="2" t="s">
        <v>41</v>
      </c>
      <c r="G20" s="27">
        <f>VLOOKUP(F20,'工作表2'!B:D,2,0)</f>
        <v>0.2881944444444445</v>
      </c>
      <c r="H20" s="29" t="str">
        <f>VLOOKUP(F20,'工作表2'!B:D,3,0)</f>
        <v>中央北路4段過學園路口(過加油站)</v>
      </c>
    </row>
    <row r="21" spans="1:8" ht="16.5">
      <c r="A21" s="1">
        <v>10</v>
      </c>
      <c r="B21" s="2" t="s">
        <v>83</v>
      </c>
      <c r="C21" s="2" t="s">
        <v>323</v>
      </c>
      <c r="D21" s="2" t="s">
        <v>95</v>
      </c>
      <c r="E21" s="3" t="s">
        <v>324</v>
      </c>
      <c r="F21" s="2" t="s">
        <v>41</v>
      </c>
      <c r="G21" s="27">
        <f>VLOOKUP(F21,'工作表2'!B:D,2,0)</f>
        <v>0.2881944444444445</v>
      </c>
      <c r="H21" s="29" t="str">
        <f>VLOOKUP(F21,'工作表2'!B:D,3,0)</f>
        <v>中央北路4段過學園路口(過加油站)</v>
      </c>
    </row>
    <row r="22" spans="1:8" ht="16.5">
      <c r="A22" s="1">
        <v>11</v>
      </c>
      <c r="B22" s="2" t="s">
        <v>80</v>
      </c>
      <c r="C22" s="2" t="s">
        <v>334</v>
      </c>
      <c r="D22" s="2" t="s">
        <v>95</v>
      </c>
      <c r="E22" s="3" t="s">
        <v>335</v>
      </c>
      <c r="F22" s="2" t="s">
        <v>41</v>
      </c>
      <c r="G22" s="27">
        <f>VLOOKUP(F22,'工作表2'!B:D,2,0)</f>
        <v>0.2881944444444445</v>
      </c>
      <c r="H22" s="29" t="str">
        <f>VLOOKUP(F22,'工作表2'!B:D,3,0)</f>
        <v>中央北路4段過學園路口(過加油站)</v>
      </c>
    </row>
    <row r="23" spans="1:8" ht="16.5">
      <c r="A23" s="1">
        <v>12</v>
      </c>
      <c r="B23" s="2" t="s">
        <v>48</v>
      </c>
      <c r="C23" s="2" t="s">
        <v>220</v>
      </c>
      <c r="D23" s="2" t="s">
        <v>95</v>
      </c>
      <c r="E23" s="3" t="s">
        <v>221</v>
      </c>
      <c r="F23" s="2" t="s">
        <v>41</v>
      </c>
      <c r="G23" s="27">
        <f>VLOOKUP(F23,'工作表2'!B:D,2,0)</f>
        <v>0.2881944444444445</v>
      </c>
      <c r="H23" s="29" t="str">
        <f>VLOOKUP(F23,'工作表2'!B:D,3,0)</f>
        <v>中央北路4段過學園路口(過加油站)</v>
      </c>
    </row>
    <row r="24" spans="1:8" ht="16.5">
      <c r="A24" s="1">
        <v>13</v>
      </c>
      <c r="B24" s="2" t="s">
        <v>114</v>
      </c>
      <c r="C24" s="2" t="s">
        <v>119</v>
      </c>
      <c r="D24" s="2" t="s">
        <v>95</v>
      </c>
      <c r="E24" s="3" t="s">
        <v>120</v>
      </c>
      <c r="F24" s="2" t="s">
        <v>41</v>
      </c>
      <c r="G24" s="27">
        <f>VLOOKUP(F24,'工作表2'!B:D,2,0)</f>
        <v>0.2881944444444445</v>
      </c>
      <c r="H24" s="29" t="str">
        <f>VLOOKUP(F24,'工作表2'!B:D,3,0)</f>
        <v>中央北路4段過學園路口(過加油站)</v>
      </c>
    </row>
    <row r="25" spans="1:8" ht="16.5">
      <c r="A25" s="1">
        <v>14</v>
      </c>
      <c r="B25" s="2" t="s">
        <v>62</v>
      </c>
      <c r="C25" s="2" t="s">
        <v>63</v>
      </c>
      <c r="D25" s="2" t="s">
        <v>95</v>
      </c>
      <c r="E25" s="3" t="s">
        <v>64</v>
      </c>
      <c r="F25" s="2" t="s">
        <v>41</v>
      </c>
      <c r="G25" s="27">
        <f>VLOOKUP(F25,'工作表2'!B:D,2,0)</f>
        <v>0.2881944444444445</v>
      </c>
      <c r="H25" s="29" t="str">
        <f>VLOOKUP(F25,'工作表2'!B:D,3,0)</f>
        <v>中央北路4段過學園路口(過加油站)</v>
      </c>
    </row>
    <row r="26" spans="1:8" ht="16.5">
      <c r="A26" s="1">
        <v>15</v>
      </c>
      <c r="B26" s="2" t="s">
        <v>29</v>
      </c>
      <c r="C26" s="2" t="s">
        <v>39</v>
      </c>
      <c r="D26" s="2" t="s">
        <v>95</v>
      </c>
      <c r="E26" s="3" t="s">
        <v>40</v>
      </c>
      <c r="F26" s="2" t="s">
        <v>41</v>
      </c>
      <c r="G26" s="27">
        <f>VLOOKUP(F26,'工作表2'!B:D,2,0)</f>
        <v>0.2881944444444445</v>
      </c>
      <c r="H26" s="29" t="str">
        <f>VLOOKUP(F26,'工作表2'!B:D,3,0)</f>
        <v>中央北路4段過學園路口(過加油站)</v>
      </c>
    </row>
    <row r="27" spans="1:8" ht="16.5">
      <c r="A27" s="1">
        <v>16</v>
      </c>
      <c r="B27" s="2" t="s">
        <v>142</v>
      </c>
      <c r="C27" s="2" t="s">
        <v>156</v>
      </c>
      <c r="D27" s="2" t="s">
        <v>95</v>
      </c>
      <c r="E27" s="3" t="s">
        <v>157</v>
      </c>
      <c r="F27" s="2" t="s">
        <v>41</v>
      </c>
      <c r="G27" s="27">
        <f>VLOOKUP(F27,'工作表2'!B:D,2,0)</f>
        <v>0.2881944444444445</v>
      </c>
      <c r="H27" s="29" t="str">
        <f>VLOOKUP(F27,'工作表2'!B:D,3,0)</f>
        <v>中央北路4段過學園路口(過加油站)</v>
      </c>
    </row>
    <row r="28" spans="1:8" ht="16.5">
      <c r="A28" s="1">
        <v>17</v>
      </c>
      <c r="B28" s="2" t="s">
        <v>90</v>
      </c>
      <c r="C28" s="2" t="s">
        <v>263</v>
      </c>
      <c r="D28" s="2" t="s">
        <v>95</v>
      </c>
      <c r="E28" s="3" t="s">
        <v>264</v>
      </c>
      <c r="F28" s="2" t="s">
        <v>41</v>
      </c>
      <c r="G28" s="27">
        <f>VLOOKUP(F28,'工作表2'!B:D,2,0)</f>
        <v>0.2881944444444445</v>
      </c>
      <c r="H28" s="29" t="str">
        <f>VLOOKUP(F28,'工作表2'!B:D,3,0)</f>
        <v>中央北路4段過學園路口(過加油站)</v>
      </c>
    </row>
    <row r="29" spans="1:8" ht="16.5">
      <c r="A29" s="1">
        <v>18</v>
      </c>
      <c r="B29" s="2" t="s">
        <v>176</v>
      </c>
      <c r="C29" s="2" t="s">
        <v>185</v>
      </c>
      <c r="D29" s="2" t="s">
        <v>95</v>
      </c>
      <c r="E29" s="3" t="s">
        <v>186</v>
      </c>
      <c r="F29" s="2" t="s">
        <v>41</v>
      </c>
      <c r="G29" s="27">
        <f>VLOOKUP(F29,'工作表2'!B:D,2,0)</f>
        <v>0.2881944444444445</v>
      </c>
      <c r="H29" s="29" t="str">
        <f>VLOOKUP(F29,'工作表2'!B:D,3,0)</f>
        <v>中央北路4段過學園路口(過加油站)</v>
      </c>
    </row>
    <row r="30" spans="1:8" ht="16.5">
      <c r="A30" s="1">
        <v>19</v>
      </c>
      <c r="B30" s="2" t="s">
        <v>176</v>
      </c>
      <c r="C30" s="2" t="s">
        <v>183</v>
      </c>
      <c r="D30" s="2" t="s">
        <v>95</v>
      </c>
      <c r="E30" s="3" t="s">
        <v>184</v>
      </c>
      <c r="F30" s="2" t="s">
        <v>41</v>
      </c>
      <c r="G30" s="27">
        <f>VLOOKUP(F30,'工作表2'!B:D,2,0)</f>
        <v>0.2881944444444445</v>
      </c>
      <c r="H30" s="29" t="str">
        <f>VLOOKUP(F30,'工作表2'!B:D,3,0)</f>
        <v>中央北路4段過學園路口(過加油站)</v>
      </c>
    </row>
    <row r="31" spans="1:8" ht="16.5">
      <c r="A31" s="1">
        <v>1</v>
      </c>
      <c r="B31" s="2" t="s">
        <v>45</v>
      </c>
      <c r="C31" s="2" t="s">
        <v>309</v>
      </c>
      <c r="D31" s="2" t="s">
        <v>52</v>
      </c>
      <c r="E31" s="3" t="s">
        <v>310</v>
      </c>
      <c r="F31" s="2" t="s">
        <v>311</v>
      </c>
      <c r="G31" s="27">
        <f>VLOOKUP(F31,'工作表2'!B:D,2,0)</f>
        <v>0.2736111111111111</v>
      </c>
      <c r="H31" s="29" t="str">
        <f>VLOOKUP(F31,'工作表2'!B:D,3,0)</f>
        <v>三和路3段75號 (德林牙醫)</v>
      </c>
    </row>
    <row r="32" spans="1:8" ht="16.5">
      <c r="A32" s="1">
        <v>2</v>
      </c>
      <c r="B32" s="2" t="s">
        <v>230</v>
      </c>
      <c r="C32" s="2" t="s">
        <v>240</v>
      </c>
      <c r="D32" s="2" t="s">
        <v>52</v>
      </c>
      <c r="E32" s="3" t="s">
        <v>241</v>
      </c>
      <c r="F32" s="2" t="s">
        <v>59</v>
      </c>
      <c r="G32" s="27">
        <f>VLOOKUP(F32,'工作表2'!B:D,2,0)</f>
        <v>0.2791666666666667</v>
      </c>
      <c r="H32" s="29" t="str">
        <f>VLOOKUP(F32,'工作表2'!B:D,3,0)</f>
        <v>學校門口</v>
      </c>
    </row>
    <row r="33" spans="1:8" ht="16.5">
      <c r="A33" s="1">
        <v>3</v>
      </c>
      <c r="B33" s="2" t="s">
        <v>142</v>
      </c>
      <c r="C33" s="2" t="s">
        <v>146</v>
      </c>
      <c r="D33" s="2" t="s">
        <v>52</v>
      </c>
      <c r="E33" s="3" t="s">
        <v>147</v>
      </c>
      <c r="F33" s="2" t="s">
        <v>59</v>
      </c>
      <c r="G33" s="27">
        <f>VLOOKUP(F33,'工作表2'!B:D,2,0)</f>
        <v>0.2791666666666667</v>
      </c>
      <c r="H33" s="29" t="str">
        <f>VLOOKUP(F33,'工作表2'!B:D,3,0)</f>
        <v>學校門口</v>
      </c>
    </row>
    <row r="34" spans="1:8" ht="16.5">
      <c r="A34" s="1">
        <v>4</v>
      </c>
      <c r="B34" s="2" t="s">
        <v>176</v>
      </c>
      <c r="C34" s="2" t="s">
        <v>177</v>
      </c>
      <c r="D34" s="2" t="s">
        <v>52</v>
      </c>
      <c r="E34" s="3" t="s">
        <v>178</v>
      </c>
      <c r="F34" s="2" t="s">
        <v>59</v>
      </c>
      <c r="G34" s="27">
        <f>VLOOKUP(F34,'工作表2'!B:D,2,0)</f>
        <v>0.2791666666666667</v>
      </c>
      <c r="H34" s="29" t="str">
        <f>VLOOKUP(F34,'工作表2'!B:D,3,0)</f>
        <v>學校門口</v>
      </c>
    </row>
    <row r="35" spans="1:8" ht="16.5">
      <c r="A35" s="1">
        <v>5</v>
      </c>
      <c r="B35" s="2" t="s">
        <v>19</v>
      </c>
      <c r="C35" s="2" t="s">
        <v>320</v>
      </c>
      <c r="D35" s="2" t="s">
        <v>52</v>
      </c>
      <c r="E35" s="3" t="s">
        <v>321</v>
      </c>
      <c r="F35" s="2" t="s">
        <v>137</v>
      </c>
      <c r="G35" s="27">
        <f>VLOOKUP(F35,'工作表2'!B:D,2,0)</f>
        <v>0.2798611111111111</v>
      </c>
      <c r="H35" s="29" t="str">
        <f>VLOOKUP(F35,'工作表2'!B:D,3,0)</f>
        <v>三民路過民族路口     三民路230號(7-11)</v>
      </c>
    </row>
    <row r="36" spans="1:8" ht="16.5">
      <c r="A36" s="1">
        <v>6</v>
      </c>
      <c r="B36" s="2" t="s">
        <v>134</v>
      </c>
      <c r="C36" s="2" t="s">
        <v>135</v>
      </c>
      <c r="D36" s="2" t="s">
        <v>52</v>
      </c>
      <c r="E36" s="3" t="s">
        <v>136</v>
      </c>
      <c r="F36" s="2" t="s">
        <v>137</v>
      </c>
      <c r="G36" s="27">
        <f>VLOOKUP(F36,'工作表2'!B:D,2,0)</f>
        <v>0.2798611111111111</v>
      </c>
      <c r="H36" s="29" t="str">
        <f>VLOOKUP(F36,'工作表2'!B:D,3,0)</f>
        <v>三民路過民族路口     三民路230號(7-11)</v>
      </c>
    </row>
    <row r="37" spans="1:8" ht="16.5">
      <c r="A37" s="1">
        <v>7</v>
      </c>
      <c r="B37" s="2" t="s">
        <v>45</v>
      </c>
      <c r="C37" s="2" t="s">
        <v>51</v>
      </c>
      <c r="D37" s="2" t="s">
        <v>52</v>
      </c>
      <c r="E37" s="3" t="s">
        <v>53</v>
      </c>
      <c r="F37" s="2" t="s">
        <v>54</v>
      </c>
      <c r="G37" s="27">
        <f>VLOOKUP(F37,'工作表2'!B:D,2,0)</f>
        <v>0.28125</v>
      </c>
      <c r="H37" s="29" t="str">
        <f>VLOOKUP(F37,'工作表2'!B:D,3,0)</f>
        <v>三民路 未過長榮路口 斑馬線</v>
      </c>
    </row>
    <row r="38" spans="1:8" ht="16.5">
      <c r="A38" s="1">
        <v>8</v>
      </c>
      <c r="B38" s="2" t="s">
        <v>168</v>
      </c>
      <c r="C38" s="2" t="s">
        <v>174</v>
      </c>
      <c r="D38" s="2" t="s">
        <v>52</v>
      </c>
      <c r="E38" s="3" t="s">
        <v>175</v>
      </c>
      <c r="F38" s="2" t="s">
        <v>54</v>
      </c>
      <c r="G38" s="27">
        <f>VLOOKUP(F38,'工作表2'!B:D,2,0)</f>
        <v>0.28125</v>
      </c>
      <c r="H38" s="29" t="str">
        <f>VLOOKUP(F38,'工作表2'!B:D,3,0)</f>
        <v>三民路 未過長榮路口 斑馬線</v>
      </c>
    </row>
    <row r="39" spans="1:8" ht="16.5">
      <c r="A39" s="1">
        <v>9</v>
      </c>
      <c r="B39" s="2" t="s">
        <v>111</v>
      </c>
      <c r="C39" s="2" t="s">
        <v>203</v>
      </c>
      <c r="D39" s="2" t="s">
        <v>52</v>
      </c>
      <c r="E39" s="3" t="s">
        <v>204</v>
      </c>
      <c r="F39" s="2" t="s">
        <v>54</v>
      </c>
      <c r="G39" s="27">
        <f>VLOOKUP(F39,'工作表2'!B:D,2,0)</f>
        <v>0.28125</v>
      </c>
      <c r="H39" s="29" t="str">
        <f>VLOOKUP(F39,'工作表2'!B:D,3,0)</f>
        <v>三民路 未過長榮路口 斑馬線</v>
      </c>
    </row>
    <row r="40" spans="1:8" ht="16.5">
      <c r="A40" s="1">
        <v>10</v>
      </c>
      <c r="B40" s="2" t="s">
        <v>336</v>
      </c>
      <c r="C40" s="2" t="s">
        <v>296</v>
      </c>
      <c r="D40" s="2" t="s">
        <v>52</v>
      </c>
      <c r="E40" s="3" t="s">
        <v>297</v>
      </c>
      <c r="F40" s="2" t="s">
        <v>54</v>
      </c>
      <c r="G40" s="27">
        <f>VLOOKUP(F40,'工作表2'!B:D,2,0)</f>
        <v>0.28125</v>
      </c>
      <c r="H40" s="29" t="str">
        <f>VLOOKUP(F40,'工作表2'!B:D,3,0)</f>
        <v>三民路 未過長榮路口 斑馬線</v>
      </c>
    </row>
    <row r="41" spans="1:8" ht="16.5">
      <c r="A41" s="1">
        <v>11</v>
      </c>
      <c r="B41" s="2" t="s">
        <v>336</v>
      </c>
      <c r="C41" s="2" t="s">
        <v>337</v>
      </c>
      <c r="D41" s="2" t="s">
        <v>52</v>
      </c>
      <c r="E41" s="3" t="s">
        <v>304</v>
      </c>
      <c r="F41" s="2" t="s">
        <v>54</v>
      </c>
      <c r="G41" s="27">
        <f>VLOOKUP(F41,'工作表2'!B:D,2,0)</f>
        <v>0.28125</v>
      </c>
      <c r="H41" s="29" t="str">
        <f>VLOOKUP(F41,'工作表2'!B:D,3,0)</f>
        <v>三民路 未過長榮路口 斑馬線</v>
      </c>
    </row>
    <row r="42" spans="1:8" ht="16.5">
      <c r="A42" s="1">
        <v>12</v>
      </c>
      <c r="B42" s="2" t="s">
        <v>142</v>
      </c>
      <c r="C42" s="2" t="s">
        <v>153</v>
      </c>
      <c r="D42" s="2" t="s">
        <v>52</v>
      </c>
      <c r="E42" s="3" t="s">
        <v>140</v>
      </c>
      <c r="F42" s="2" t="s">
        <v>141</v>
      </c>
      <c r="G42" s="27">
        <v>0.2972222222222222</v>
      </c>
      <c r="H42" s="29" t="str">
        <f>VLOOKUP(F42,'工作表2'!B:D,3,0)</f>
        <v>育英國小站牌</v>
      </c>
    </row>
    <row r="43" spans="1:8" ht="16.5">
      <c r="A43" s="1">
        <v>13</v>
      </c>
      <c r="B43" s="2" t="s">
        <v>134</v>
      </c>
      <c r="C43" s="2" t="s">
        <v>590</v>
      </c>
      <c r="D43" s="2" t="s">
        <v>52</v>
      </c>
      <c r="E43" s="3" t="s">
        <v>591</v>
      </c>
      <c r="F43" s="2" t="s">
        <v>141</v>
      </c>
      <c r="G43" s="27">
        <v>0.2972222222222222</v>
      </c>
      <c r="H43" s="29" t="str">
        <f>VLOOKUP(F43,'工作表2'!B:D,3,0)</f>
        <v>育英國小站牌</v>
      </c>
    </row>
    <row r="44" spans="1:8" ht="16.5">
      <c r="A44" s="1">
        <v>14</v>
      </c>
      <c r="B44" s="2" t="s">
        <v>181</v>
      </c>
      <c r="C44" s="2" t="s">
        <v>187</v>
      </c>
      <c r="D44" s="2" t="s">
        <v>52</v>
      </c>
      <c r="E44" s="3" t="s">
        <v>188</v>
      </c>
      <c r="F44" s="2" t="s">
        <v>583</v>
      </c>
      <c r="G44" s="27">
        <v>0.2986111111111111</v>
      </c>
      <c r="H44" s="29" t="str">
        <f>VLOOKUP(F44,'工作表2'!B:D,3,0)</f>
        <v>中山北路2段185號(星巴克)</v>
      </c>
    </row>
    <row r="45" spans="1:8" ht="16.5">
      <c r="A45" s="1">
        <v>15</v>
      </c>
      <c r="B45" s="2" t="s">
        <v>176</v>
      </c>
      <c r="C45" s="2" t="s">
        <v>179</v>
      </c>
      <c r="D45" s="2" t="s">
        <v>52</v>
      </c>
      <c r="E45" s="3" t="s">
        <v>180</v>
      </c>
      <c r="F45" s="2" t="s">
        <v>583</v>
      </c>
      <c r="G45" s="27">
        <v>0.2986111111111111</v>
      </c>
      <c r="H45" s="29" t="str">
        <f>VLOOKUP(F45,'工作表2'!B:D,3,0)</f>
        <v>中山北路2段185號(星巴克)</v>
      </c>
    </row>
    <row r="46" spans="1:8" ht="16.5">
      <c r="A46" s="1">
        <v>1</v>
      </c>
      <c r="B46" s="2" t="s">
        <v>217</v>
      </c>
      <c r="C46" s="2" t="s">
        <v>218</v>
      </c>
      <c r="D46" s="2" t="s">
        <v>100</v>
      </c>
      <c r="E46" s="3" t="s">
        <v>219</v>
      </c>
      <c r="F46" s="2" t="s">
        <v>99</v>
      </c>
      <c r="G46" s="27">
        <f>VLOOKUP(F46,'工作表2'!B:D,2,0)</f>
        <v>0.2569444444444445</v>
      </c>
      <c r="H46" s="29" t="str">
        <f>VLOOKUP(F46,'工作表2'!B:D,3,0)</f>
        <v>中山路232號(農會超市)</v>
      </c>
    </row>
    <row r="47" spans="1:8" ht="16.5">
      <c r="A47" s="1">
        <v>2</v>
      </c>
      <c r="B47" s="2" t="s">
        <v>280</v>
      </c>
      <c r="C47" s="2" t="s">
        <v>281</v>
      </c>
      <c r="D47" s="2" t="s">
        <v>100</v>
      </c>
      <c r="E47" s="3" t="s">
        <v>282</v>
      </c>
      <c r="F47" s="2" t="s">
        <v>99</v>
      </c>
      <c r="G47" s="27">
        <f>VLOOKUP(F47,'工作表2'!B:D,2,0)</f>
        <v>0.2569444444444445</v>
      </c>
      <c r="H47" s="29" t="str">
        <f>VLOOKUP(F47,'工作表2'!B:D,3,0)</f>
        <v>中山路232號(農會超市)</v>
      </c>
    </row>
    <row r="48" spans="1:8" ht="16.5">
      <c r="A48" s="1">
        <v>3</v>
      </c>
      <c r="B48" s="2" t="s">
        <v>230</v>
      </c>
      <c r="C48" s="2" t="s">
        <v>231</v>
      </c>
      <c r="D48" s="2" t="s">
        <v>100</v>
      </c>
      <c r="E48" s="3" t="s">
        <v>232</v>
      </c>
      <c r="F48" s="2" t="s">
        <v>99</v>
      </c>
      <c r="G48" s="27">
        <f>VLOOKUP(F48,'工作表2'!B:D,2,0)</f>
        <v>0.2569444444444445</v>
      </c>
      <c r="H48" s="29" t="str">
        <f>VLOOKUP(F48,'工作表2'!B:D,3,0)</f>
        <v>中山路232號(農會超市)</v>
      </c>
    </row>
    <row r="49" spans="1:8" ht="16.5">
      <c r="A49" s="1">
        <v>4</v>
      </c>
      <c r="B49" s="2" t="s">
        <v>230</v>
      </c>
      <c r="C49" s="2" t="s">
        <v>242</v>
      </c>
      <c r="D49" s="2" t="s">
        <v>100</v>
      </c>
      <c r="E49" s="3" t="s">
        <v>243</v>
      </c>
      <c r="F49" s="2" t="s">
        <v>99</v>
      </c>
      <c r="G49" s="27">
        <f>VLOOKUP(F49,'工作表2'!B:D,2,0)</f>
        <v>0.2569444444444445</v>
      </c>
      <c r="H49" s="29" t="str">
        <f>VLOOKUP(F49,'工作表2'!B:D,3,0)</f>
        <v>中山路232號(農會超市)</v>
      </c>
    </row>
    <row r="50" spans="1:8" ht="16.5">
      <c r="A50" s="1">
        <v>5</v>
      </c>
      <c r="B50" s="2" t="s">
        <v>96</v>
      </c>
      <c r="C50" s="2" t="s">
        <v>97</v>
      </c>
      <c r="D50" s="2" t="s">
        <v>100</v>
      </c>
      <c r="E50" s="3" t="s">
        <v>98</v>
      </c>
      <c r="F50" s="2" t="s">
        <v>99</v>
      </c>
      <c r="G50" s="27">
        <f>VLOOKUP(F50,'工作表2'!B:D,2,0)</f>
        <v>0.2569444444444445</v>
      </c>
      <c r="H50" s="29" t="str">
        <f>VLOOKUP(F50,'工作表2'!B:D,3,0)</f>
        <v>中山路232號(農會超市)</v>
      </c>
    </row>
    <row r="51" spans="1:8" ht="16.5">
      <c r="A51" s="1">
        <v>6</v>
      </c>
      <c r="B51" s="2" t="s">
        <v>96</v>
      </c>
      <c r="C51" s="2" t="s">
        <v>106</v>
      </c>
      <c r="D51" s="2" t="s">
        <v>100</v>
      </c>
      <c r="E51" s="3" t="s">
        <v>107</v>
      </c>
      <c r="F51" s="2" t="s">
        <v>99</v>
      </c>
      <c r="G51" s="27">
        <f>VLOOKUP(F51,'工作表2'!B:D,2,0)</f>
        <v>0.2569444444444445</v>
      </c>
      <c r="H51" s="29" t="str">
        <f>VLOOKUP(F51,'工作表2'!B:D,3,0)</f>
        <v>中山路232號(農會超市)</v>
      </c>
    </row>
    <row r="52" spans="1:8" ht="16.5">
      <c r="A52" s="1">
        <v>7</v>
      </c>
      <c r="B52" s="2" t="s">
        <v>80</v>
      </c>
      <c r="C52" s="2" t="s">
        <v>275</v>
      </c>
      <c r="D52" s="2" t="s">
        <v>100</v>
      </c>
      <c r="E52" s="3" t="s">
        <v>276</v>
      </c>
      <c r="F52" s="2" t="s">
        <v>99</v>
      </c>
      <c r="G52" s="27">
        <f>VLOOKUP(F52,'工作表2'!B:D,2,0)</f>
        <v>0.2569444444444445</v>
      </c>
      <c r="H52" s="29" t="str">
        <f>VLOOKUP(F52,'工作表2'!B:D,3,0)</f>
        <v>中山路232號(農會超市)</v>
      </c>
    </row>
    <row r="53" spans="1:8" ht="16.5">
      <c r="A53" s="1">
        <v>8</v>
      </c>
      <c r="B53" s="2" t="s">
        <v>142</v>
      </c>
      <c r="C53" s="2" t="s">
        <v>329</v>
      </c>
      <c r="D53" s="2" t="s">
        <v>100</v>
      </c>
      <c r="E53" s="3" t="s">
        <v>143</v>
      </c>
      <c r="F53" s="2" t="s">
        <v>99</v>
      </c>
      <c r="G53" s="27">
        <f>VLOOKUP(F53,'工作表2'!B:D,2,0)</f>
        <v>0.2569444444444445</v>
      </c>
      <c r="H53" s="29" t="str">
        <f>VLOOKUP(F53,'工作表2'!B:D,3,0)</f>
        <v>中山路232號(農會超市)</v>
      </c>
    </row>
    <row r="54" spans="1:8" ht="16.5">
      <c r="A54" s="1">
        <v>9</v>
      </c>
      <c r="B54" s="2" t="s">
        <v>176</v>
      </c>
      <c r="C54" s="2" t="s">
        <v>253</v>
      </c>
      <c r="D54" s="2" t="s">
        <v>100</v>
      </c>
      <c r="E54" s="3" t="s">
        <v>232</v>
      </c>
      <c r="F54" s="2" t="s">
        <v>99</v>
      </c>
      <c r="G54" s="27">
        <f>VLOOKUP(F54,'工作表2'!B:D,2,0)</f>
        <v>0.2569444444444445</v>
      </c>
      <c r="H54" s="29" t="str">
        <f>VLOOKUP(F54,'工作表2'!B:D,3,0)</f>
        <v>中山路232號(農會超市)</v>
      </c>
    </row>
    <row r="55" spans="1:8" ht="16.5">
      <c r="A55" s="1">
        <v>10</v>
      </c>
      <c r="B55" s="2" t="s">
        <v>207</v>
      </c>
      <c r="C55" s="2" t="s">
        <v>210</v>
      </c>
      <c r="D55" s="2" t="s">
        <v>100</v>
      </c>
      <c r="E55" s="3" t="s">
        <v>211</v>
      </c>
      <c r="F55" s="2" t="s">
        <v>582</v>
      </c>
      <c r="G55" s="27">
        <f>VLOOKUP(F55,'工作表2'!B:D,2,0)</f>
        <v>0.25972222222222224</v>
      </c>
      <c r="H55" s="29" t="str">
        <f>VLOOKUP(F55,'工作表2'!B:D,3,0)</f>
        <v>中角國小公車站牌</v>
      </c>
    </row>
    <row r="56" spans="1:8" ht="16.5">
      <c r="A56" s="1">
        <v>11</v>
      </c>
      <c r="B56" s="2" t="s">
        <v>62</v>
      </c>
      <c r="C56" s="2" t="s">
        <v>71</v>
      </c>
      <c r="D56" s="2" t="s">
        <v>100</v>
      </c>
      <c r="E56" s="3" t="s">
        <v>72</v>
      </c>
      <c r="F56" s="2" t="s">
        <v>73</v>
      </c>
      <c r="G56" s="27">
        <f>VLOOKUP(F56,'工作表2'!B:D,2,0)</f>
        <v>0.2673611111111111</v>
      </c>
      <c r="H56" s="29" t="str">
        <f>VLOOKUP(F56,'工作表2'!B:D,3,0)</f>
        <v>公車站前(石門農會對面)</v>
      </c>
    </row>
    <row r="57" spans="1:8" ht="16.5">
      <c r="A57" s="1">
        <v>12</v>
      </c>
      <c r="B57" s="2" t="s">
        <v>80</v>
      </c>
      <c r="C57" s="2" t="s">
        <v>81</v>
      </c>
      <c r="D57" s="2" t="s">
        <v>100</v>
      </c>
      <c r="E57" s="3" t="s">
        <v>82</v>
      </c>
      <c r="F57" s="2" t="s">
        <v>73</v>
      </c>
      <c r="G57" s="27">
        <f>VLOOKUP(F57,'工作表2'!B:D,2,0)</f>
        <v>0.2673611111111111</v>
      </c>
      <c r="H57" s="29" t="str">
        <f>VLOOKUP(F57,'工作表2'!B:D,3,0)</f>
        <v>公車站前(石門農會對面)</v>
      </c>
    </row>
    <row r="58" spans="1:8" ht="16.5">
      <c r="A58" s="1">
        <v>13</v>
      </c>
      <c r="B58" s="2" t="s">
        <v>134</v>
      </c>
      <c r="C58" s="2" t="s">
        <v>138</v>
      </c>
      <c r="D58" s="2" t="s">
        <v>100</v>
      </c>
      <c r="E58" s="3" t="s">
        <v>139</v>
      </c>
      <c r="F58" s="2" t="s">
        <v>73</v>
      </c>
      <c r="G58" s="27">
        <f>VLOOKUP(F58,'工作表2'!B:D,2,0)</f>
        <v>0.2673611111111111</v>
      </c>
      <c r="H58" s="29" t="str">
        <f>VLOOKUP(F58,'工作表2'!B:D,3,0)</f>
        <v>公車站前(石門農會對面)</v>
      </c>
    </row>
    <row r="59" spans="1:8" ht="16.5">
      <c r="A59" s="1">
        <v>14</v>
      </c>
      <c r="B59" s="2" t="s">
        <v>181</v>
      </c>
      <c r="C59" s="2" t="s">
        <v>266</v>
      </c>
      <c r="D59" s="2" t="s">
        <v>100</v>
      </c>
      <c r="E59" s="3" t="s">
        <v>267</v>
      </c>
      <c r="F59" s="2" t="s">
        <v>268</v>
      </c>
      <c r="G59" s="27" t="str">
        <f>VLOOKUP(F59,'工作表2'!B:D,2,0)</f>
        <v>6:29</v>
      </c>
      <c r="H59" s="29" t="str">
        <f>VLOOKUP(F59,'工作表2'!B:D,3,0)</f>
        <v>公車站牌 派出所斜對面</v>
      </c>
    </row>
    <row r="60" spans="1:8" ht="16.5">
      <c r="A60" s="1">
        <v>15</v>
      </c>
      <c r="B60" s="2" t="s">
        <v>19</v>
      </c>
      <c r="C60" s="2" t="s">
        <v>26</v>
      </c>
      <c r="D60" s="2" t="s">
        <v>100</v>
      </c>
      <c r="E60" s="3" t="s">
        <v>27</v>
      </c>
      <c r="F60" s="2" t="s">
        <v>581</v>
      </c>
      <c r="G60" s="27">
        <f>VLOOKUP(F60,'工作表2'!B:D,2,0)</f>
        <v>0.27569444444444446</v>
      </c>
      <c r="H60" s="29" t="str">
        <f>VLOOKUP(F60,'工作表2'!B:D,3,0)</f>
        <v>國中門口</v>
      </c>
    </row>
    <row r="61" spans="1:8" ht="16.5">
      <c r="A61" s="1">
        <v>16</v>
      </c>
      <c r="B61" s="2" t="s">
        <v>228</v>
      </c>
      <c r="C61" s="2" t="s">
        <v>332</v>
      </c>
      <c r="D61" s="2" t="s">
        <v>100</v>
      </c>
      <c r="E61" s="3" t="s">
        <v>229</v>
      </c>
      <c r="F61" s="2" t="s">
        <v>581</v>
      </c>
      <c r="G61" s="27">
        <f>VLOOKUP(F61,'工作表2'!B:D,2,0)</f>
        <v>0.27569444444444446</v>
      </c>
      <c r="H61" s="29" t="str">
        <f>VLOOKUP(F61,'工作表2'!B:D,3,0)</f>
        <v>國中門口</v>
      </c>
    </row>
    <row r="62" spans="1:8" ht="16.5">
      <c r="A62" s="1">
        <v>17</v>
      </c>
      <c r="B62" s="2" t="s">
        <v>158</v>
      </c>
      <c r="C62" s="2" t="s">
        <v>159</v>
      </c>
      <c r="D62" s="2" t="s">
        <v>100</v>
      </c>
      <c r="E62" s="3" t="s">
        <v>160</v>
      </c>
      <c r="F62" s="2" t="s">
        <v>581</v>
      </c>
      <c r="G62" s="27">
        <f>VLOOKUP(F62,'工作表2'!B:D,2,0)</f>
        <v>0.27569444444444446</v>
      </c>
      <c r="H62" s="29" t="str">
        <f>VLOOKUP(F62,'工作表2'!B:D,3,0)</f>
        <v>國中門口</v>
      </c>
    </row>
    <row r="63" spans="1:8" ht="16.5">
      <c r="A63" s="1">
        <v>18</v>
      </c>
      <c r="B63" s="2" t="s">
        <v>158</v>
      </c>
      <c r="C63" s="2" t="s">
        <v>166</v>
      </c>
      <c r="D63" s="2" t="s">
        <v>100</v>
      </c>
      <c r="E63" s="3" t="s">
        <v>167</v>
      </c>
      <c r="F63" s="2" t="s">
        <v>581</v>
      </c>
      <c r="G63" s="27">
        <f>VLOOKUP(F63,'工作表2'!B:D,2,0)</f>
        <v>0.27569444444444446</v>
      </c>
      <c r="H63" s="29" t="str">
        <f>VLOOKUP(F63,'工作表2'!B:D,3,0)</f>
        <v>國中門口</v>
      </c>
    </row>
    <row r="64" spans="1:8" ht="16.5">
      <c r="A64" s="1">
        <v>19</v>
      </c>
      <c r="B64" s="2" t="s">
        <v>7</v>
      </c>
      <c r="C64" s="2" t="s">
        <v>55</v>
      </c>
      <c r="D64" s="2" t="s">
        <v>100</v>
      </c>
      <c r="E64" s="3" t="s">
        <v>56</v>
      </c>
      <c r="F64" s="2" t="s">
        <v>581</v>
      </c>
      <c r="G64" s="27">
        <f>VLOOKUP(F64,'工作表2'!B:D,2,0)</f>
        <v>0.27569444444444446</v>
      </c>
      <c r="H64" s="29" t="str">
        <f>VLOOKUP(F64,'工作表2'!B:D,3,0)</f>
        <v>國中門口</v>
      </c>
    </row>
    <row r="65" spans="1:8" ht="16.5">
      <c r="A65" s="1">
        <v>20</v>
      </c>
      <c r="B65" s="2" t="s">
        <v>48</v>
      </c>
      <c r="C65" s="2" t="s">
        <v>49</v>
      </c>
      <c r="D65" s="2" t="s">
        <v>100</v>
      </c>
      <c r="E65" s="3" t="s">
        <v>50</v>
      </c>
      <c r="F65" s="2" t="s">
        <v>581</v>
      </c>
      <c r="G65" s="27">
        <f>VLOOKUP(F65,'工作表2'!B:D,2,0)</f>
        <v>0.27569444444444446</v>
      </c>
      <c r="H65" s="29" t="str">
        <f>VLOOKUP(F65,'工作表2'!B:D,3,0)</f>
        <v>國中門口</v>
      </c>
    </row>
    <row r="66" spans="1:8" ht="16.5">
      <c r="A66" s="1">
        <v>21</v>
      </c>
      <c r="B66" s="2" t="s">
        <v>48</v>
      </c>
      <c r="C66" s="2" t="s">
        <v>224</v>
      </c>
      <c r="D66" s="2" t="s">
        <v>100</v>
      </c>
      <c r="E66" s="3" t="s">
        <v>225</v>
      </c>
      <c r="F66" s="2" t="s">
        <v>581</v>
      </c>
      <c r="G66" s="27">
        <f>VLOOKUP(F66,'工作表2'!B:D,2,0)</f>
        <v>0.27569444444444446</v>
      </c>
      <c r="H66" s="29" t="str">
        <f>VLOOKUP(F66,'工作表2'!B:D,3,0)</f>
        <v>國中門口</v>
      </c>
    </row>
    <row r="67" spans="1:8" ht="16.5">
      <c r="A67" s="1">
        <v>22</v>
      </c>
      <c r="B67" s="2" t="s">
        <v>48</v>
      </c>
      <c r="C67" s="2" t="s">
        <v>226</v>
      </c>
      <c r="D67" s="2" t="s">
        <v>100</v>
      </c>
      <c r="E67" s="3" t="s">
        <v>227</v>
      </c>
      <c r="F67" s="2" t="s">
        <v>581</v>
      </c>
      <c r="G67" s="27">
        <f>VLOOKUP(F67,'工作表2'!B:D,2,0)</f>
        <v>0.27569444444444446</v>
      </c>
      <c r="H67" s="29" t="str">
        <f>VLOOKUP(F67,'工作表2'!B:D,3,0)</f>
        <v>國中門口</v>
      </c>
    </row>
    <row r="68" spans="1:8" ht="16.5">
      <c r="A68" s="1">
        <v>23</v>
      </c>
      <c r="B68" s="2" t="s">
        <v>114</v>
      </c>
      <c r="C68" s="2" t="s">
        <v>132</v>
      </c>
      <c r="D68" s="2" t="s">
        <v>100</v>
      </c>
      <c r="E68" s="3" t="s">
        <v>133</v>
      </c>
      <c r="F68" s="2" t="s">
        <v>581</v>
      </c>
      <c r="G68" s="27">
        <f>VLOOKUP(F68,'工作表2'!B:D,2,0)</f>
        <v>0.27569444444444446</v>
      </c>
      <c r="H68" s="29" t="str">
        <f>VLOOKUP(F68,'工作表2'!B:D,3,0)</f>
        <v>國中門口</v>
      </c>
    </row>
    <row r="69" spans="1:8" ht="16.5">
      <c r="A69" s="1">
        <v>24</v>
      </c>
      <c r="B69" s="2" t="s">
        <v>62</v>
      </c>
      <c r="C69" s="2" t="s">
        <v>65</v>
      </c>
      <c r="D69" s="2" t="s">
        <v>100</v>
      </c>
      <c r="E69" s="3" t="s">
        <v>66</v>
      </c>
      <c r="F69" s="2" t="s">
        <v>581</v>
      </c>
      <c r="G69" s="27">
        <f>VLOOKUP(F69,'工作表2'!B:D,2,0)</f>
        <v>0.27569444444444446</v>
      </c>
      <c r="H69" s="29" t="str">
        <f>VLOOKUP(F69,'工作表2'!B:D,3,0)</f>
        <v>國中門口</v>
      </c>
    </row>
    <row r="70" spans="1:8" ht="16.5">
      <c r="A70" s="1">
        <v>25</v>
      </c>
      <c r="B70" s="2" t="s">
        <v>62</v>
      </c>
      <c r="C70" s="2" t="s">
        <v>67</v>
      </c>
      <c r="D70" s="2" t="s">
        <v>100</v>
      </c>
      <c r="E70" s="3" t="s">
        <v>68</v>
      </c>
      <c r="F70" s="2" t="s">
        <v>581</v>
      </c>
      <c r="G70" s="27">
        <f>VLOOKUP(F70,'工作表2'!B:D,2,0)</f>
        <v>0.27569444444444446</v>
      </c>
      <c r="H70" s="29" t="str">
        <f>VLOOKUP(F70,'工作表2'!B:D,3,0)</f>
        <v>國中門口</v>
      </c>
    </row>
    <row r="71" spans="1:8" ht="16.5">
      <c r="A71" s="1">
        <v>26</v>
      </c>
      <c r="B71" s="2" t="s">
        <v>62</v>
      </c>
      <c r="C71" s="2" t="s">
        <v>69</v>
      </c>
      <c r="D71" s="2" t="s">
        <v>100</v>
      </c>
      <c r="E71" s="3" t="s">
        <v>70</v>
      </c>
      <c r="F71" s="2" t="s">
        <v>581</v>
      </c>
      <c r="G71" s="27">
        <f>VLOOKUP(F71,'工作表2'!B:D,2,0)</f>
        <v>0.27569444444444446</v>
      </c>
      <c r="H71" s="29" t="str">
        <f>VLOOKUP(F71,'工作表2'!B:D,3,0)</f>
        <v>國中門口</v>
      </c>
    </row>
    <row r="72" spans="1:8" ht="16.5">
      <c r="A72" s="1">
        <v>27</v>
      </c>
      <c r="B72" s="2" t="s">
        <v>245</v>
      </c>
      <c r="C72" s="2" t="s">
        <v>246</v>
      </c>
      <c r="D72" s="2" t="s">
        <v>100</v>
      </c>
      <c r="E72" s="3" t="s">
        <v>247</v>
      </c>
      <c r="F72" s="2" t="s">
        <v>581</v>
      </c>
      <c r="G72" s="27">
        <f>VLOOKUP(F72,'工作表2'!B:D,2,0)</f>
        <v>0.27569444444444446</v>
      </c>
      <c r="H72" s="29" t="str">
        <f>VLOOKUP(F72,'工作表2'!B:D,3,0)</f>
        <v>國中門口</v>
      </c>
    </row>
    <row r="73" spans="1:8" ht="16.5">
      <c r="A73" s="1">
        <v>28</v>
      </c>
      <c r="B73" s="2" t="s">
        <v>181</v>
      </c>
      <c r="C73" s="2" t="s">
        <v>182</v>
      </c>
      <c r="D73" s="2" t="s">
        <v>100</v>
      </c>
      <c r="E73" s="3" t="s">
        <v>113</v>
      </c>
      <c r="F73" s="2" t="s">
        <v>581</v>
      </c>
      <c r="G73" s="27">
        <f>VLOOKUP(F73,'工作表2'!B:D,2,0)</f>
        <v>0.27569444444444446</v>
      </c>
      <c r="H73" s="29" t="str">
        <f>VLOOKUP(F73,'工作表2'!B:D,3,0)</f>
        <v>國中門口</v>
      </c>
    </row>
    <row r="74" spans="1:8" ht="16.5">
      <c r="A74" s="1">
        <v>29</v>
      </c>
      <c r="B74" s="2" t="s">
        <v>96</v>
      </c>
      <c r="C74" s="2" t="s">
        <v>104</v>
      </c>
      <c r="D74" s="2" t="s">
        <v>100</v>
      </c>
      <c r="E74" s="3" t="s">
        <v>105</v>
      </c>
      <c r="F74" s="2" t="s">
        <v>581</v>
      </c>
      <c r="G74" s="27">
        <f>VLOOKUP(F74,'工作表2'!B:D,2,0)</f>
        <v>0.27569444444444446</v>
      </c>
      <c r="H74" s="29" t="str">
        <f>VLOOKUP(F74,'工作表2'!B:D,3,0)</f>
        <v>國中門口</v>
      </c>
    </row>
    <row r="75" spans="1:8" ht="16.5">
      <c r="A75" s="1">
        <v>30</v>
      </c>
      <c r="B75" s="2" t="s">
        <v>111</v>
      </c>
      <c r="C75" s="2" t="s">
        <v>112</v>
      </c>
      <c r="D75" s="2" t="s">
        <v>100</v>
      </c>
      <c r="E75" s="3" t="s">
        <v>113</v>
      </c>
      <c r="F75" s="2" t="s">
        <v>581</v>
      </c>
      <c r="G75" s="27">
        <f>VLOOKUP(F75,'工作表2'!B:D,2,0)</f>
        <v>0.27569444444444446</v>
      </c>
      <c r="H75" s="29" t="str">
        <f>VLOOKUP(F75,'工作表2'!B:D,3,0)</f>
        <v>國中門口</v>
      </c>
    </row>
    <row r="76" spans="1:8" ht="16.5">
      <c r="A76" s="1">
        <v>31</v>
      </c>
      <c r="B76" s="2" t="s">
        <v>207</v>
      </c>
      <c r="C76" s="2" t="s">
        <v>237</v>
      </c>
      <c r="D76" s="2" t="s">
        <v>100</v>
      </c>
      <c r="E76" s="3" t="s">
        <v>27</v>
      </c>
      <c r="F76" s="2" t="s">
        <v>581</v>
      </c>
      <c r="G76" s="27">
        <f>VLOOKUP(F76,'工作表2'!B:D,2,0)</f>
        <v>0.27569444444444446</v>
      </c>
      <c r="H76" s="29" t="str">
        <f>VLOOKUP(F76,'工作表2'!B:D,3,0)</f>
        <v>國中門口</v>
      </c>
    </row>
    <row r="77" spans="1:8" ht="16.5">
      <c r="A77" s="1">
        <v>32</v>
      </c>
      <c r="B77" s="2" t="s">
        <v>314</v>
      </c>
      <c r="C77" s="2" t="s">
        <v>290</v>
      </c>
      <c r="D77" s="2" t="s">
        <v>100</v>
      </c>
      <c r="E77" s="3" t="s">
        <v>291</v>
      </c>
      <c r="F77" s="2" t="s">
        <v>581</v>
      </c>
      <c r="G77" s="27">
        <f>VLOOKUP(F77,'工作表2'!B:D,2,0)</f>
        <v>0.27569444444444446</v>
      </c>
      <c r="H77" s="29" t="str">
        <f>VLOOKUP(F77,'工作表2'!B:D,3,0)</f>
        <v>國中門口</v>
      </c>
    </row>
    <row r="78" spans="1:8" ht="16.5">
      <c r="A78" s="1">
        <v>33</v>
      </c>
      <c r="B78" s="2" t="s">
        <v>338</v>
      </c>
      <c r="C78" s="2" t="s">
        <v>322</v>
      </c>
      <c r="D78" s="2" t="s">
        <v>100</v>
      </c>
      <c r="E78" s="3" t="s">
        <v>227</v>
      </c>
      <c r="F78" s="2" t="s">
        <v>581</v>
      </c>
      <c r="G78" s="27">
        <f>VLOOKUP(F78,'工作表2'!B:D,2,0)</f>
        <v>0.27569444444444446</v>
      </c>
      <c r="H78" s="29" t="str">
        <f>VLOOKUP(F78,'工作表2'!B:D,3,0)</f>
        <v>國中門口</v>
      </c>
    </row>
    <row r="79" spans="1:8" ht="16.5">
      <c r="A79" s="1">
        <v>34</v>
      </c>
      <c r="B79" s="2" t="s">
        <v>114</v>
      </c>
      <c r="C79" s="2" t="s">
        <v>592</v>
      </c>
      <c r="D79" s="2" t="s">
        <v>100</v>
      </c>
      <c r="E79" s="3" t="s">
        <v>227</v>
      </c>
      <c r="F79" s="2" t="s">
        <v>581</v>
      </c>
      <c r="G79" s="27">
        <f>VLOOKUP(F79,'工作表2'!B:D,2,0)</f>
        <v>0.27569444444444446</v>
      </c>
      <c r="H79" s="29" t="str">
        <f>VLOOKUP(F79,'工作表2'!B:D,3,0)</f>
        <v>國中門口</v>
      </c>
    </row>
    <row r="80" spans="1:8" ht="16.5">
      <c r="A80" s="1">
        <v>35</v>
      </c>
      <c r="B80" s="2" t="s">
        <v>595</v>
      </c>
      <c r="C80" s="2" t="s">
        <v>596</v>
      </c>
      <c r="D80" s="2" t="s">
        <v>100</v>
      </c>
      <c r="E80" s="3" t="s">
        <v>227</v>
      </c>
      <c r="F80" s="2" t="s">
        <v>581</v>
      </c>
      <c r="G80" s="27">
        <f>VLOOKUP(F80,'工作表2'!B:D,2,0)</f>
        <v>0.27569444444444446</v>
      </c>
      <c r="H80" s="29" t="str">
        <f>VLOOKUP(F80,'工作表2'!B:D,3,0)</f>
        <v>國中門口</v>
      </c>
    </row>
    <row r="81" spans="1:8" ht="16.5">
      <c r="A81" s="1">
        <v>36</v>
      </c>
      <c r="B81" s="2" t="s">
        <v>207</v>
      </c>
      <c r="C81" s="2" t="s">
        <v>235</v>
      </c>
      <c r="D81" s="2" t="s">
        <v>100</v>
      </c>
      <c r="E81" s="3" t="s">
        <v>236</v>
      </c>
      <c r="F81" s="2" t="s">
        <v>216</v>
      </c>
      <c r="G81" s="27">
        <f>VLOOKUP(F81,'工作表2'!B:D,2,0)</f>
        <v>0.28125</v>
      </c>
      <c r="H81" s="29" t="str">
        <f>VLOOKUP(F81,'工作表2'!B:D,3,0)</f>
        <v>派出所前公車亭</v>
      </c>
    </row>
    <row r="82" spans="1:8" ht="16.5">
      <c r="A82" s="1">
        <v>37</v>
      </c>
      <c r="B82" s="2" t="s">
        <v>158</v>
      </c>
      <c r="C82" s="2" t="s">
        <v>163</v>
      </c>
      <c r="D82" s="2" t="s">
        <v>100</v>
      </c>
      <c r="E82" s="3" t="s">
        <v>164</v>
      </c>
      <c r="F82" s="2" t="s">
        <v>165</v>
      </c>
      <c r="G82" s="27">
        <f>VLOOKUP(F82,'工作表2'!B:D,2,0)</f>
        <v>0.28541666666666665</v>
      </c>
      <c r="H82" s="29" t="str">
        <f>VLOOKUP(F82,'工作表2'!B:D,3,0)</f>
        <v>派出所對面</v>
      </c>
    </row>
    <row r="83" spans="1:8" ht="16.5">
      <c r="A83" s="1">
        <v>38</v>
      </c>
      <c r="B83" s="2" t="s">
        <v>19</v>
      </c>
      <c r="C83" s="2" t="s">
        <v>23</v>
      </c>
      <c r="D83" s="2" t="s">
        <v>100</v>
      </c>
      <c r="E83" s="3" t="s">
        <v>24</v>
      </c>
      <c r="F83" s="2" t="s">
        <v>25</v>
      </c>
      <c r="G83" s="27">
        <f>VLOOKUP(F83,'工作表2'!B:D,2,0)</f>
        <v>0.28611111111111115</v>
      </c>
      <c r="H83" s="29" t="str">
        <f>VLOOKUP(F83,'工作表2'!B:D,3,0)</f>
        <v>公車站牌</v>
      </c>
    </row>
    <row r="84" spans="1:8" ht="16.5">
      <c r="A84" s="1">
        <v>39</v>
      </c>
      <c r="B84" s="2" t="s">
        <v>244</v>
      </c>
      <c r="C84" s="2" t="s">
        <v>327</v>
      </c>
      <c r="D84" s="2" t="s">
        <v>100</v>
      </c>
      <c r="E84" s="3" t="s">
        <v>328</v>
      </c>
      <c r="F84" s="2" t="s">
        <v>25</v>
      </c>
      <c r="G84" s="27">
        <f>VLOOKUP(F84,'工作表2'!B:D,2,0)</f>
        <v>0.28611111111111115</v>
      </c>
      <c r="H84" s="29" t="str">
        <f>VLOOKUP(F84,'工作表2'!B:D,3,0)</f>
        <v>公車站牌</v>
      </c>
    </row>
    <row r="85" spans="1:8" ht="16.5">
      <c r="A85" s="1">
        <v>40</v>
      </c>
      <c r="B85" s="2" t="s">
        <v>114</v>
      </c>
      <c r="C85" s="2" t="s">
        <v>130</v>
      </c>
      <c r="D85" s="2" t="s">
        <v>100</v>
      </c>
      <c r="E85" s="3" t="s">
        <v>131</v>
      </c>
      <c r="F85" s="2" t="s">
        <v>25</v>
      </c>
      <c r="G85" s="27">
        <f>VLOOKUP(F85,'工作表2'!B:D,2,0)</f>
        <v>0.28611111111111115</v>
      </c>
      <c r="H85" s="29" t="str">
        <f>VLOOKUP(F85,'工作表2'!B:D,3,0)</f>
        <v>公車站牌</v>
      </c>
    </row>
    <row r="86" spans="1:8" ht="16.5">
      <c r="A86" s="1">
        <v>41</v>
      </c>
      <c r="B86" s="2" t="s">
        <v>593</v>
      </c>
      <c r="C86" s="2" t="s">
        <v>594</v>
      </c>
      <c r="D86" s="2" t="s">
        <v>100</v>
      </c>
      <c r="E86" s="3" t="s">
        <v>131</v>
      </c>
      <c r="F86" s="2" t="s">
        <v>25</v>
      </c>
      <c r="G86" s="27">
        <f>VLOOKUP(F86,'工作表2'!B:D,2,0)</f>
        <v>0.28611111111111115</v>
      </c>
      <c r="H86" s="29" t="str">
        <f>VLOOKUP(F86,'工作表2'!B:D,3,0)</f>
        <v>公車站牌</v>
      </c>
    </row>
    <row r="87" spans="1:8" ht="16.5">
      <c r="A87" s="1">
        <v>42</v>
      </c>
      <c r="B87" s="2" t="s">
        <v>111</v>
      </c>
      <c r="C87" s="2" t="s">
        <v>199</v>
      </c>
      <c r="D87" s="2" t="s">
        <v>100</v>
      </c>
      <c r="E87" s="3" t="s">
        <v>200</v>
      </c>
      <c r="F87" s="2" t="s">
        <v>89</v>
      </c>
      <c r="G87" s="27">
        <f>VLOOKUP(F87,'工作表2'!B:D,2,0)</f>
        <v>0.2875</v>
      </c>
      <c r="H87" s="29" t="str">
        <f>VLOOKUP(F87,'工作表2'!B:D,3,0)</f>
        <v>門口</v>
      </c>
    </row>
    <row r="88" spans="1:8" ht="16.5">
      <c r="A88" s="1">
        <v>43</v>
      </c>
      <c r="B88" s="2" t="s">
        <v>83</v>
      </c>
      <c r="C88" s="2" t="s">
        <v>87</v>
      </c>
      <c r="D88" s="2" t="s">
        <v>100</v>
      </c>
      <c r="E88" s="3" t="s">
        <v>88</v>
      </c>
      <c r="F88" s="2" t="s">
        <v>89</v>
      </c>
      <c r="G88" s="27">
        <f>VLOOKUP(F88,'工作表2'!B:D,2,0)</f>
        <v>0.2875</v>
      </c>
      <c r="H88" s="29" t="str">
        <f>VLOOKUP(F88,'工作表2'!B:D,3,0)</f>
        <v>門口</v>
      </c>
    </row>
    <row r="89" spans="1:8" ht="16.5">
      <c r="A89" s="1">
        <v>1</v>
      </c>
      <c r="B89" s="2" t="s">
        <v>5</v>
      </c>
      <c r="C89" s="2" t="s">
        <v>298</v>
      </c>
      <c r="D89" s="2" t="s">
        <v>11</v>
      </c>
      <c r="E89" s="3" t="s">
        <v>299</v>
      </c>
      <c r="F89" s="2" t="s">
        <v>300</v>
      </c>
      <c r="G89" s="27">
        <f>VLOOKUP(F89,'工作表2'!B:D,2,0)</f>
        <v>0.2604166666666667</v>
      </c>
      <c r="H89" s="29" t="str">
        <f>VLOOKUP(F89,'工作表2'!B:D,3,0)</f>
        <v>新莊區中正路過龍安路口 (站牌)  動物醫院</v>
      </c>
    </row>
    <row r="90" spans="1:8" ht="16.5">
      <c r="A90" s="1">
        <v>2</v>
      </c>
      <c r="B90" s="2" t="s">
        <v>19</v>
      </c>
      <c r="C90" s="2" t="s">
        <v>20</v>
      </c>
      <c r="D90" s="2" t="s">
        <v>11</v>
      </c>
      <c r="E90" s="3" t="s">
        <v>21</v>
      </c>
      <c r="F90" s="2" t="s">
        <v>22</v>
      </c>
      <c r="G90" s="27">
        <f>VLOOKUP(F90,'工作表2'!B:D,2,0)</f>
        <v>0.26458333333333334</v>
      </c>
      <c r="H90" s="29" t="str">
        <f>VLOOKUP(F90,'工作表2'!B:D,3,0)</f>
        <v>明志路3段153號 麥當勞</v>
      </c>
    </row>
    <row r="91" spans="1:8" ht="16.5">
      <c r="A91" s="1">
        <v>3</v>
      </c>
      <c r="B91" s="2" t="s">
        <v>158</v>
      </c>
      <c r="C91" s="2" t="s">
        <v>161</v>
      </c>
      <c r="D91" s="2" t="s">
        <v>11</v>
      </c>
      <c r="E91" s="3" t="s">
        <v>162</v>
      </c>
      <c r="F91" s="2" t="s">
        <v>22</v>
      </c>
      <c r="G91" s="27">
        <f>VLOOKUP(F91,'工作表2'!B:D,2,0)</f>
        <v>0.26458333333333334</v>
      </c>
      <c r="H91" s="29" t="str">
        <f>VLOOKUP(F91,'工作表2'!B:D,3,0)</f>
        <v>明志路3段153號 麥當勞</v>
      </c>
    </row>
    <row r="92" spans="1:8" ht="16.5">
      <c r="A92" s="1">
        <v>4</v>
      </c>
      <c r="B92" s="2" t="s">
        <v>62</v>
      </c>
      <c r="C92" s="2" t="s">
        <v>77</v>
      </c>
      <c r="D92" s="2" t="s">
        <v>11</v>
      </c>
      <c r="E92" s="3" t="s">
        <v>78</v>
      </c>
      <c r="F92" s="2" t="s">
        <v>79</v>
      </c>
      <c r="G92" s="27">
        <f>VLOOKUP(F92,'工作表2'!B:D,2,0)</f>
        <v>0.2673611111111111</v>
      </c>
      <c r="H92" s="29" t="str">
        <f>VLOOKUP(F92,'工作表2'!B:D,3,0)</f>
        <v>明志路2段53號   玉山銀行門口 </v>
      </c>
    </row>
    <row r="93" spans="1:8" ht="16.5">
      <c r="A93" s="1">
        <v>5</v>
      </c>
      <c r="B93" s="2" t="s">
        <v>48</v>
      </c>
      <c r="C93" s="2" t="s">
        <v>287</v>
      </c>
      <c r="D93" s="2" t="s">
        <v>11</v>
      </c>
      <c r="E93" s="3" t="s">
        <v>288</v>
      </c>
      <c r="F93" s="2" t="s">
        <v>191</v>
      </c>
      <c r="G93" s="27">
        <f>VLOOKUP(F93,'工作表2'!B:D,2,0)</f>
        <v>0.2708333333333333</v>
      </c>
      <c r="H93" s="29" t="str">
        <f>VLOOKUP(F93,'工作表2'!B:D,3,0)</f>
        <v>明志路1段27號(拿坡里)</v>
      </c>
    </row>
    <row r="94" spans="1:8" ht="16.5">
      <c r="A94" s="1">
        <v>6</v>
      </c>
      <c r="B94" s="2" t="s">
        <v>111</v>
      </c>
      <c r="C94" s="2" t="s">
        <v>189</v>
      </c>
      <c r="D94" s="2" t="s">
        <v>11</v>
      </c>
      <c r="E94" s="3" t="s">
        <v>190</v>
      </c>
      <c r="F94" s="2" t="s">
        <v>191</v>
      </c>
      <c r="G94" s="27">
        <f>VLOOKUP(F94,'工作表2'!B:D,2,0)</f>
        <v>0.2708333333333333</v>
      </c>
      <c r="H94" s="29" t="str">
        <f>VLOOKUP(F94,'工作表2'!B:D,3,0)</f>
        <v>明志路1段27號(拿坡里)</v>
      </c>
    </row>
    <row r="95" spans="1:8" ht="16.5">
      <c r="A95" s="1">
        <v>7</v>
      </c>
      <c r="B95" s="2" t="s">
        <v>207</v>
      </c>
      <c r="C95" s="2" t="s">
        <v>214</v>
      </c>
      <c r="D95" s="2" t="s">
        <v>11</v>
      </c>
      <c r="E95" s="3" t="s">
        <v>215</v>
      </c>
      <c r="F95" s="2" t="s">
        <v>61</v>
      </c>
      <c r="G95" s="27">
        <f>VLOOKUP(F95,'工作表2'!B:D,2,0)</f>
        <v>0.27291666666666664</v>
      </c>
      <c r="H95" s="29" t="str">
        <f>VLOOKUP(F95,'工作表2'!B:D,3,0)</f>
        <v>成泰路1段128號門口(五一八生活百貨)</v>
      </c>
    </row>
    <row r="96" spans="1:8" ht="16.5">
      <c r="A96" s="1">
        <v>8</v>
      </c>
      <c r="B96" s="2" t="s">
        <v>257</v>
      </c>
      <c r="C96" s="2" t="s">
        <v>258</v>
      </c>
      <c r="D96" s="2" t="s">
        <v>11</v>
      </c>
      <c r="E96" s="3" t="s">
        <v>259</v>
      </c>
      <c r="F96" s="2" t="s">
        <v>58</v>
      </c>
      <c r="G96" s="27">
        <f>VLOOKUP(F96,'工作表2'!B:D,2,0)</f>
        <v>0.275</v>
      </c>
      <c r="H96" s="29" t="str">
        <f>VLOOKUP(F96,'工作表2'!B:D,3,0)</f>
        <v>成泰路3段66號 (過御史路口馬上停)未到站牌</v>
      </c>
    </row>
    <row r="97" spans="1:8" ht="16.5">
      <c r="A97" s="1">
        <v>9</v>
      </c>
      <c r="B97" s="2" t="s">
        <v>96</v>
      </c>
      <c r="C97" s="2" t="s">
        <v>108</v>
      </c>
      <c r="D97" s="2" t="s">
        <v>11</v>
      </c>
      <c r="E97" s="3" t="s">
        <v>109</v>
      </c>
      <c r="F97" s="2" t="s">
        <v>110</v>
      </c>
      <c r="G97" s="27">
        <f>VLOOKUP(F97,'工作表2'!B:D,2,0)</f>
        <v>0.27638888888888885</v>
      </c>
      <c r="H97" s="29" t="str">
        <f>VLOOKUP(F97,'工作表2'!B:D,3,0)</f>
        <v>五股農會斜對面 過185巷口 西雲禪寺站牌</v>
      </c>
    </row>
    <row r="98" spans="1:8" ht="16.5">
      <c r="A98" s="1">
        <v>10</v>
      </c>
      <c r="B98" s="2" t="s">
        <v>9</v>
      </c>
      <c r="C98" s="2" t="s">
        <v>10</v>
      </c>
      <c r="D98" s="2" t="s">
        <v>11</v>
      </c>
      <c r="E98" s="3" t="s">
        <v>12</v>
      </c>
      <c r="F98" s="2" t="s">
        <v>342</v>
      </c>
      <c r="G98" s="27">
        <f>VLOOKUP(F98,'工作表2'!B:D,2,0)</f>
        <v>0.28055555555555556</v>
      </c>
      <c r="H98" s="29" t="str">
        <f>VLOOKUP(F98,'工作表2'!B:D,3,0)</f>
        <v>郵局,派出所對面   公車站牌</v>
      </c>
    </row>
    <row r="99" spans="1:8" ht="16.5">
      <c r="A99" s="1">
        <v>11</v>
      </c>
      <c r="B99" s="2" t="s">
        <v>13</v>
      </c>
      <c r="C99" s="2" t="s">
        <v>284</v>
      </c>
      <c r="D99" s="2" t="s">
        <v>11</v>
      </c>
      <c r="E99" s="3" t="s">
        <v>285</v>
      </c>
      <c r="F99" s="2" t="s">
        <v>265</v>
      </c>
      <c r="G99" s="27">
        <f>VLOOKUP(F99,'工作表2'!B:D,2,0)</f>
        <v>0.28055555555555556</v>
      </c>
      <c r="H99" s="29" t="str">
        <f>VLOOKUP(F99,'工作表2'!B:D,3,0)</f>
        <v>郵局,派出所對面   公車站牌</v>
      </c>
    </row>
    <row r="100" spans="1:8" ht="16.5">
      <c r="A100" s="1">
        <v>12</v>
      </c>
      <c r="B100" s="2" t="s">
        <v>314</v>
      </c>
      <c r="C100" s="2" t="s">
        <v>292</v>
      </c>
      <c r="D100" s="2" t="s">
        <v>11</v>
      </c>
      <c r="E100" s="3" t="s">
        <v>293</v>
      </c>
      <c r="F100" s="2" t="s">
        <v>125</v>
      </c>
      <c r="G100" s="27">
        <f>VLOOKUP(F100,'工作表2'!B:D,2,0)</f>
        <v>0.2916666666666667</v>
      </c>
      <c r="H100" s="29" t="str">
        <f>VLOOKUP(F100,'工作表2'!B:D,3,0)</f>
        <v>站牌</v>
      </c>
    </row>
    <row r="101" spans="1:8" ht="16.5">
      <c r="A101" s="1">
        <v>13</v>
      </c>
      <c r="B101" s="2" t="s">
        <v>168</v>
      </c>
      <c r="C101" s="2" t="s">
        <v>169</v>
      </c>
      <c r="D101" s="2" t="s">
        <v>11</v>
      </c>
      <c r="E101" s="3" t="s">
        <v>170</v>
      </c>
      <c r="F101" s="2" t="s">
        <v>125</v>
      </c>
      <c r="G101" s="27">
        <f>VLOOKUP(F101,'工作表2'!B:D,2,0)</f>
        <v>0.2916666666666667</v>
      </c>
      <c r="H101" s="29" t="str">
        <f>VLOOKUP(F101,'工作表2'!B:D,3,0)</f>
        <v>站牌</v>
      </c>
    </row>
    <row r="102" spans="1:8" ht="16.5">
      <c r="A102" s="1">
        <v>14</v>
      </c>
      <c r="B102" s="2" t="s">
        <v>114</v>
      </c>
      <c r="C102" s="2" t="s">
        <v>123</v>
      </c>
      <c r="D102" s="2" t="s">
        <v>11</v>
      </c>
      <c r="E102" s="3" t="s">
        <v>124</v>
      </c>
      <c r="F102" s="2" t="s">
        <v>125</v>
      </c>
      <c r="G102" s="27">
        <f>VLOOKUP(F102,'工作表2'!B:D,2,0)</f>
        <v>0.2916666666666667</v>
      </c>
      <c r="H102" s="29" t="str">
        <f>VLOOKUP(F102,'工作表2'!B:D,3,0)</f>
        <v>站牌</v>
      </c>
    </row>
    <row r="103" spans="1:8" ht="16.5">
      <c r="A103" s="1">
        <v>1</v>
      </c>
      <c r="B103" s="2" t="s">
        <v>245</v>
      </c>
      <c r="C103" s="2" t="s">
        <v>250</v>
      </c>
      <c r="D103" s="2" t="s">
        <v>586</v>
      </c>
      <c r="E103" s="3" t="s">
        <v>251</v>
      </c>
      <c r="F103" s="2" t="s">
        <v>252</v>
      </c>
      <c r="G103" s="27">
        <f>VLOOKUP(F103,'工作表2'!B:D,2,0)</f>
        <v>0.2708333333333333</v>
      </c>
      <c r="H103" s="29" t="str">
        <f>VLOOKUP(F103,'工作表2'!B:D,3,0)</f>
        <v>中華路2段342號    社區大門</v>
      </c>
    </row>
    <row r="104" spans="1:8" ht="16.5">
      <c r="A104" s="1">
        <v>2</v>
      </c>
      <c r="B104" s="2" t="s">
        <v>114</v>
      </c>
      <c r="C104" s="2" t="s">
        <v>121</v>
      </c>
      <c r="D104" s="2" t="s">
        <v>586</v>
      </c>
      <c r="E104" s="3" t="s">
        <v>122</v>
      </c>
      <c r="F104" s="2" t="s">
        <v>103</v>
      </c>
      <c r="G104" s="27">
        <f>VLOOKUP(F104,'工作表2'!B:D,2,0)</f>
        <v>0.27152777777777776</v>
      </c>
      <c r="H104" s="29" t="str">
        <f>VLOOKUP(F104,'工作表2'!B:D,3,0)</f>
        <v>陸橋前    (7-11)</v>
      </c>
    </row>
    <row r="105" spans="1:8" ht="16.5">
      <c r="A105" s="1">
        <v>3</v>
      </c>
      <c r="B105" s="2" t="s">
        <v>96</v>
      </c>
      <c r="C105" s="2" t="s">
        <v>101</v>
      </c>
      <c r="D105" s="2" t="s">
        <v>586</v>
      </c>
      <c r="E105" s="3" t="s">
        <v>102</v>
      </c>
      <c r="F105" s="2" t="s">
        <v>103</v>
      </c>
      <c r="G105" s="27">
        <f>VLOOKUP(F105,'工作表2'!B:D,2,0)</f>
        <v>0.27152777777777776</v>
      </c>
      <c r="H105" s="29" t="str">
        <f>VLOOKUP(F105,'工作表2'!B:D,3,0)</f>
        <v>陸橋前    (7-11)</v>
      </c>
    </row>
    <row r="106" spans="1:8" ht="16.5">
      <c r="A106" s="1">
        <v>4</v>
      </c>
      <c r="B106" s="2" t="s">
        <v>13</v>
      </c>
      <c r="C106" s="2" t="s">
        <v>14</v>
      </c>
      <c r="D106" s="2" t="s">
        <v>586</v>
      </c>
      <c r="E106" s="3" t="s">
        <v>15</v>
      </c>
      <c r="F106" s="2" t="s">
        <v>286</v>
      </c>
      <c r="G106" s="27">
        <f>VLOOKUP(F106,'工作表2'!B:D,2,0)</f>
        <v>0.2722222222222222</v>
      </c>
      <c r="H106" s="29" t="str">
        <f>VLOOKUP(F106,'工作表2'!B:D,3,0)</f>
        <v>中山路2段455號 (蕭家麵館旁的麵包店上車)</v>
      </c>
    </row>
    <row r="107" spans="1:8" ht="16.5">
      <c r="A107" s="1">
        <v>5</v>
      </c>
      <c r="B107" s="2" t="s">
        <v>13</v>
      </c>
      <c r="C107" s="2" t="s">
        <v>339</v>
      </c>
      <c r="D107" s="2" t="s">
        <v>586</v>
      </c>
      <c r="E107" s="3" t="s">
        <v>340</v>
      </c>
      <c r="F107" s="2" t="s">
        <v>341</v>
      </c>
      <c r="G107" s="27">
        <f>VLOOKUP(F107,'工作表2'!B:D,2,0)</f>
        <v>0.2722222222222222</v>
      </c>
      <c r="H107" s="29" t="str">
        <f>VLOOKUP(F107,'工作表2'!B:D,3,0)</f>
        <v>中山路2段455號 (蕭家麵館旁的麵包店上車)</v>
      </c>
    </row>
    <row r="108" spans="1:8" ht="16.5">
      <c r="A108" s="1">
        <v>6</v>
      </c>
      <c r="B108" s="2" t="s">
        <v>114</v>
      </c>
      <c r="C108" s="2" t="s">
        <v>115</v>
      </c>
      <c r="D108" s="2" t="s">
        <v>586</v>
      </c>
      <c r="E108" s="3" t="s">
        <v>116</v>
      </c>
      <c r="F108" s="2" t="s">
        <v>286</v>
      </c>
      <c r="G108" s="27">
        <f>VLOOKUP(F108,'工作表2'!B:D,2,0)</f>
        <v>0.2722222222222222</v>
      </c>
      <c r="H108" s="29" t="str">
        <f>VLOOKUP(F108,'工作表2'!B:D,3,0)</f>
        <v>中山路2段455號 (蕭家麵館旁的麵包店上車)</v>
      </c>
    </row>
    <row r="109" spans="1:8" ht="16.5">
      <c r="A109" s="1">
        <v>7</v>
      </c>
      <c r="B109" s="2" t="s">
        <v>5</v>
      </c>
      <c r="C109" s="2" t="s">
        <v>312</v>
      </c>
      <c r="D109" s="2" t="s">
        <v>586</v>
      </c>
      <c r="E109" s="3" t="s">
        <v>313</v>
      </c>
      <c r="F109" s="2" t="s">
        <v>35</v>
      </c>
      <c r="G109" s="27">
        <f>VLOOKUP(F109,'工作表2'!B:D,2,0)</f>
        <v>0.27291666666666664</v>
      </c>
      <c r="H109" s="29" t="str">
        <f>VLOOKUP(F109,'工作表2'!B:D,3,0)</f>
        <v>中山路2段339號   門口</v>
      </c>
    </row>
    <row r="110" spans="1:8" ht="16.5">
      <c r="A110" s="1">
        <v>8</v>
      </c>
      <c r="B110" s="2" t="s">
        <v>45</v>
      </c>
      <c r="C110" s="2" t="s">
        <v>205</v>
      </c>
      <c r="D110" s="2" t="s">
        <v>586</v>
      </c>
      <c r="E110" s="3" t="s">
        <v>206</v>
      </c>
      <c r="F110" s="2" t="s">
        <v>35</v>
      </c>
      <c r="G110" s="27">
        <f>VLOOKUP(F110,'工作表2'!B:D,2,0)</f>
        <v>0.27291666666666664</v>
      </c>
      <c r="H110" s="29" t="str">
        <f>VLOOKUP(F110,'工作表2'!B:D,3,0)</f>
        <v>中山路2段339號   門口</v>
      </c>
    </row>
    <row r="111" spans="1:8" ht="16.5">
      <c r="A111" s="1">
        <v>9</v>
      </c>
      <c r="B111" s="2" t="s">
        <v>29</v>
      </c>
      <c r="C111" s="2" t="s">
        <v>33</v>
      </c>
      <c r="D111" s="2" t="s">
        <v>586</v>
      </c>
      <c r="E111" s="3" t="s">
        <v>34</v>
      </c>
      <c r="F111" s="2" t="s">
        <v>35</v>
      </c>
      <c r="G111" s="27">
        <f>VLOOKUP(F111,'工作表2'!B:D,2,0)</f>
        <v>0.27291666666666664</v>
      </c>
      <c r="H111" s="29" t="str">
        <f>VLOOKUP(F111,'工作表2'!B:D,3,0)</f>
        <v>中山路2段339號   門口</v>
      </c>
    </row>
    <row r="112" spans="1:8" ht="16.5">
      <c r="A112" s="1">
        <v>10</v>
      </c>
      <c r="B112" s="2" t="s">
        <v>80</v>
      </c>
      <c r="C112" s="2" t="s">
        <v>333</v>
      </c>
      <c r="D112" s="2" t="s">
        <v>586</v>
      </c>
      <c r="E112" s="3" t="s">
        <v>277</v>
      </c>
      <c r="F112" s="2" t="s">
        <v>35</v>
      </c>
      <c r="G112" s="27">
        <f>VLOOKUP(F112,'工作表2'!B:D,2,0)</f>
        <v>0.27291666666666664</v>
      </c>
      <c r="H112" s="29" t="str">
        <f>VLOOKUP(F112,'工作表2'!B:D,3,0)</f>
        <v>中山路2段339號   門口</v>
      </c>
    </row>
    <row r="113" spans="1:8" ht="16.5">
      <c r="A113" s="1">
        <v>11</v>
      </c>
      <c r="B113" s="2" t="s">
        <v>42</v>
      </c>
      <c r="C113" s="2" t="s">
        <v>330</v>
      </c>
      <c r="D113" s="2" t="s">
        <v>586</v>
      </c>
      <c r="E113" s="3" t="s">
        <v>331</v>
      </c>
      <c r="F113" s="2" t="s">
        <v>91</v>
      </c>
      <c r="G113" s="27">
        <f>VLOOKUP(F113,'工作表2'!B:D,2,0)</f>
        <v>0.27708333333333335</v>
      </c>
      <c r="H113" s="29" t="str">
        <f>VLOOKUP(F113,'工作表2'!B:D,3,0)</f>
        <v>中山路1段117號(將軍廟口)</v>
      </c>
    </row>
    <row r="114" spans="1:8" ht="16.5">
      <c r="A114" s="1">
        <v>12</v>
      </c>
      <c r="B114" s="2" t="s">
        <v>60</v>
      </c>
      <c r="C114" s="2" t="s">
        <v>233</v>
      </c>
      <c r="D114" s="2" t="s">
        <v>586</v>
      </c>
      <c r="E114" s="3" t="s">
        <v>234</v>
      </c>
      <c r="F114" s="2" t="s">
        <v>91</v>
      </c>
      <c r="G114" s="27">
        <f>VLOOKUP(F114,'工作表2'!B:D,2,0)</f>
        <v>0.27708333333333335</v>
      </c>
      <c r="H114" s="29" t="str">
        <f>VLOOKUP(F114,'工作表2'!B:D,3,0)</f>
        <v>中山路1段117號(將軍廟口)</v>
      </c>
    </row>
    <row r="115" spans="1:8" ht="16.5">
      <c r="A115" s="1">
        <v>13</v>
      </c>
      <c r="B115" s="2" t="s">
        <v>168</v>
      </c>
      <c r="C115" s="2" t="s">
        <v>172</v>
      </c>
      <c r="D115" s="2" t="s">
        <v>586</v>
      </c>
      <c r="E115" s="3" t="s">
        <v>173</v>
      </c>
      <c r="F115" s="2" t="s">
        <v>91</v>
      </c>
      <c r="G115" s="27">
        <f>VLOOKUP(F115,'工作表2'!B:D,2,0)</f>
        <v>0.27708333333333335</v>
      </c>
      <c r="H115" s="29" t="str">
        <f>VLOOKUP(F115,'工作表2'!B:D,3,0)</f>
        <v>中山路1段117號(將軍廟口)</v>
      </c>
    </row>
    <row r="116" spans="1:8" ht="16.5">
      <c r="A116" s="1">
        <v>14</v>
      </c>
      <c r="B116" s="2" t="s">
        <v>114</v>
      </c>
      <c r="C116" s="2" t="s">
        <v>117</v>
      </c>
      <c r="D116" s="2" t="s">
        <v>586</v>
      </c>
      <c r="E116" s="3" t="s">
        <v>118</v>
      </c>
      <c r="F116" s="2" t="s">
        <v>91</v>
      </c>
      <c r="G116" s="27">
        <f>VLOOKUP(F116,'工作表2'!B:D,2,0)</f>
        <v>0.27708333333333335</v>
      </c>
      <c r="H116" s="29" t="str">
        <f>VLOOKUP(F116,'工作表2'!B:D,3,0)</f>
        <v>中山路1段117號(將軍廟口)</v>
      </c>
    </row>
    <row r="117" spans="1:8" ht="16.5">
      <c r="A117" s="1">
        <v>15</v>
      </c>
      <c r="B117" s="2" t="s">
        <v>207</v>
      </c>
      <c r="C117" s="2" t="s">
        <v>208</v>
      </c>
      <c r="D117" s="2" t="s">
        <v>586</v>
      </c>
      <c r="E117" s="3" t="s">
        <v>209</v>
      </c>
      <c r="F117" s="2" t="s">
        <v>91</v>
      </c>
      <c r="G117" s="27">
        <f>VLOOKUP(F117,'工作表2'!B:D,2,0)</f>
        <v>0.27708333333333335</v>
      </c>
      <c r="H117" s="29" t="str">
        <f>VLOOKUP(F117,'工作表2'!B:D,3,0)</f>
        <v>中山路1段117號(將軍廟口)</v>
      </c>
    </row>
    <row r="118" spans="1:8" ht="16.5">
      <c r="A118" s="1">
        <v>16</v>
      </c>
      <c r="B118" s="2" t="s">
        <v>207</v>
      </c>
      <c r="C118" s="2" t="s">
        <v>212</v>
      </c>
      <c r="D118" s="2" t="s">
        <v>586</v>
      </c>
      <c r="E118" s="3" t="s">
        <v>213</v>
      </c>
      <c r="F118" s="2" t="s">
        <v>91</v>
      </c>
      <c r="G118" s="27">
        <f>VLOOKUP(F118,'工作表2'!B:D,2,0)</f>
        <v>0.27708333333333335</v>
      </c>
      <c r="H118" s="29" t="str">
        <f>VLOOKUP(F118,'工作表2'!B:D,3,0)</f>
        <v>中山路1段117號(將軍廟口)</v>
      </c>
    </row>
    <row r="119" spans="1:8" ht="16.5">
      <c r="A119" s="1">
        <v>17</v>
      </c>
      <c r="B119" s="2" t="s">
        <v>207</v>
      </c>
      <c r="C119" s="2" t="s">
        <v>238</v>
      </c>
      <c r="D119" s="2" t="s">
        <v>586</v>
      </c>
      <c r="E119" s="3" t="s">
        <v>239</v>
      </c>
      <c r="F119" s="2" t="s">
        <v>91</v>
      </c>
      <c r="G119" s="27">
        <f>VLOOKUP(F119,'工作表2'!B:D,2,0)</f>
        <v>0.27708333333333335</v>
      </c>
      <c r="H119" s="29" t="str">
        <f>VLOOKUP(F119,'工作表2'!B:D,3,0)</f>
        <v>中山路1段117號(將軍廟口)</v>
      </c>
    </row>
    <row r="120" spans="1:8" ht="16.5">
      <c r="A120" s="1">
        <v>18</v>
      </c>
      <c r="B120" s="2" t="s">
        <v>114</v>
      </c>
      <c r="C120" s="2" t="s">
        <v>126</v>
      </c>
      <c r="D120" s="2" t="s">
        <v>586</v>
      </c>
      <c r="E120" s="3" t="s">
        <v>127</v>
      </c>
      <c r="F120" s="2" t="s">
        <v>262</v>
      </c>
      <c r="G120" s="27">
        <f>VLOOKUP(F120,'工作表2'!B:D,2,0)</f>
        <v>0.27847222222222223</v>
      </c>
      <c r="H120" s="29" t="str">
        <f>VLOOKUP(F120,'工作表2'!B:D,3,0)</f>
        <v>中山路1段36-6號  (早餐店)</v>
      </c>
    </row>
    <row r="121" spans="1:8" ht="16.5">
      <c r="A121" s="1">
        <v>19</v>
      </c>
      <c r="B121" s="2" t="s">
        <v>245</v>
      </c>
      <c r="C121" s="2" t="s">
        <v>248</v>
      </c>
      <c r="D121" s="2" t="s">
        <v>586</v>
      </c>
      <c r="E121" s="3" t="s">
        <v>249</v>
      </c>
      <c r="F121" s="2" t="s">
        <v>262</v>
      </c>
      <c r="G121" s="27">
        <f>VLOOKUP(F121,'工作表2'!B:D,2,0)</f>
        <v>0.27847222222222223</v>
      </c>
      <c r="H121" s="29" t="str">
        <f>VLOOKUP(F121,'工作表2'!B:D,3,0)</f>
        <v>中山路1段36-6號  (早餐店)</v>
      </c>
    </row>
    <row r="122" spans="1:8" ht="16.5">
      <c r="A122" s="1">
        <v>20</v>
      </c>
      <c r="B122" s="2" t="s">
        <v>80</v>
      </c>
      <c r="C122" s="2" t="s">
        <v>278</v>
      </c>
      <c r="D122" s="2" t="s">
        <v>586</v>
      </c>
      <c r="E122" s="3" t="s">
        <v>279</v>
      </c>
      <c r="F122" s="2" t="s">
        <v>262</v>
      </c>
      <c r="G122" s="27">
        <f>VLOOKUP(F122,'工作表2'!B:D,2,0)</f>
        <v>0.27847222222222223</v>
      </c>
      <c r="H122" s="29" t="str">
        <f>VLOOKUP(F122,'工作表2'!B:D,3,0)</f>
        <v>中山路1段36-6號  (早餐店)</v>
      </c>
    </row>
    <row r="123" spans="1:8" ht="16.5">
      <c r="A123" s="1">
        <v>21</v>
      </c>
      <c r="B123" s="2" t="s">
        <v>142</v>
      </c>
      <c r="C123" s="2" t="s">
        <v>154</v>
      </c>
      <c r="D123" s="2" t="s">
        <v>586</v>
      </c>
      <c r="E123" s="3" t="s">
        <v>155</v>
      </c>
      <c r="F123" s="2" t="s">
        <v>262</v>
      </c>
      <c r="G123" s="27">
        <f>VLOOKUP(F123,'工作表2'!B:D,2,0)</f>
        <v>0.27847222222222223</v>
      </c>
      <c r="H123" s="29" t="str">
        <f>VLOOKUP(F123,'工作表2'!B:D,3,0)</f>
        <v>中山路1段36-6號  (早餐店)</v>
      </c>
    </row>
    <row r="124" spans="1:8" ht="16.5">
      <c r="A124" s="1">
        <v>22</v>
      </c>
      <c r="B124" s="2" t="s">
        <v>181</v>
      </c>
      <c r="C124" s="2" t="s">
        <v>271</v>
      </c>
      <c r="D124" s="2" t="s">
        <v>586</v>
      </c>
      <c r="E124" s="3" t="s">
        <v>272</v>
      </c>
      <c r="F124" s="2" t="s">
        <v>316</v>
      </c>
      <c r="G124" s="27">
        <f>VLOOKUP(F124,'工作表2'!B:D,2,0)</f>
        <v>0.28055555555555556</v>
      </c>
      <c r="H124" s="29" t="str">
        <f>VLOOKUP(F124,'工作表2'!B:D,3,0)</f>
        <v>龍米路3段6號(公車站牌)</v>
      </c>
    </row>
    <row r="125" spans="1:8" ht="16.5">
      <c r="A125" s="1">
        <v>23</v>
      </c>
      <c r="B125" s="2" t="s">
        <v>111</v>
      </c>
      <c r="C125" s="2" t="s">
        <v>201</v>
      </c>
      <c r="D125" s="2" t="s">
        <v>586</v>
      </c>
      <c r="E125" s="3" t="s">
        <v>202</v>
      </c>
      <c r="F125" s="2" t="s">
        <v>316</v>
      </c>
      <c r="G125" s="27">
        <f>VLOOKUP(F125,'工作表2'!B:D,2,0)</f>
        <v>0.28055555555555556</v>
      </c>
      <c r="H125" s="29" t="str">
        <f>VLOOKUP(F125,'工作表2'!B:D,3,0)</f>
        <v>龍米路3段6號(公車站牌)</v>
      </c>
    </row>
    <row r="126" spans="1:8" ht="16.5">
      <c r="A126" s="1">
        <v>24</v>
      </c>
      <c r="B126" s="2" t="s">
        <v>176</v>
      </c>
      <c r="C126" s="2" t="s">
        <v>289</v>
      </c>
      <c r="D126" s="2" t="s">
        <v>586</v>
      </c>
      <c r="E126" s="3" t="s">
        <v>256</v>
      </c>
      <c r="F126" s="2" t="s">
        <v>316</v>
      </c>
      <c r="G126" s="27">
        <f>VLOOKUP(F126,'工作表2'!B:D,2,0)</f>
        <v>0.28055555555555556</v>
      </c>
      <c r="H126" s="29" t="str">
        <f>VLOOKUP(F126,'工作表2'!B:D,3,0)</f>
        <v>龍米路3段6號(公車站牌)</v>
      </c>
    </row>
    <row r="127" spans="1:8" ht="16.5">
      <c r="A127" s="1">
        <v>25</v>
      </c>
      <c r="B127" s="2" t="s">
        <v>142</v>
      </c>
      <c r="C127" s="2" t="s">
        <v>148</v>
      </c>
      <c r="D127" s="2" t="s">
        <v>586</v>
      </c>
      <c r="E127" s="3" t="s">
        <v>149</v>
      </c>
      <c r="F127" s="2" t="s">
        <v>315</v>
      </c>
      <c r="G127" s="27">
        <f>VLOOKUP(F127,'工作表2'!B:D,2,0)</f>
        <v>0.28125</v>
      </c>
      <c r="H127" s="29" t="str">
        <f>VLOOKUP(F127,'工作表2'!B:D,3,0)</f>
        <v>(吻仔魚招牌)，(7-11對面)</v>
      </c>
    </row>
    <row r="128" spans="1:8" ht="16.5">
      <c r="A128" s="1">
        <v>26</v>
      </c>
      <c r="B128" s="2" t="s">
        <v>62</v>
      </c>
      <c r="C128" s="2" t="s">
        <v>76</v>
      </c>
      <c r="D128" s="2" t="s">
        <v>586</v>
      </c>
      <c r="E128" s="3" t="s">
        <v>74</v>
      </c>
      <c r="F128" s="2" t="s">
        <v>75</v>
      </c>
      <c r="G128" s="27">
        <f>VLOOKUP(F128,'工作表2'!B:D,2,0)</f>
        <v>0.28194444444444444</v>
      </c>
      <c r="H128" s="29" t="str">
        <f>VLOOKUP(F128,'工作表2'!B:D,3,0)</f>
        <v>龍米路2段191號(公車站牌  廟口)</v>
      </c>
    </row>
    <row r="129" spans="1:8" ht="16.5">
      <c r="A129" s="1">
        <v>27</v>
      </c>
      <c r="B129" s="2" t="s">
        <v>80</v>
      </c>
      <c r="C129" s="2" t="s">
        <v>273</v>
      </c>
      <c r="D129" s="2" t="s">
        <v>586</v>
      </c>
      <c r="E129" s="3" t="s">
        <v>274</v>
      </c>
      <c r="F129" s="2" t="s">
        <v>75</v>
      </c>
      <c r="G129" s="27">
        <f>VLOOKUP(F129,'工作表2'!B:D,2,0)</f>
        <v>0.28194444444444444</v>
      </c>
      <c r="H129" s="29" t="str">
        <f>VLOOKUP(F129,'工作表2'!B:D,3,0)</f>
        <v>龍米路2段191號(公車站牌  廟口)</v>
      </c>
    </row>
    <row r="130" spans="1:8" ht="16.5">
      <c r="A130" s="1">
        <v>28</v>
      </c>
      <c r="B130" s="2" t="s">
        <v>13</v>
      </c>
      <c r="C130" s="2" t="s">
        <v>16</v>
      </c>
      <c r="D130" s="2" t="s">
        <v>586</v>
      </c>
      <c r="E130" s="3" t="s">
        <v>17</v>
      </c>
      <c r="F130" s="2" t="s">
        <v>18</v>
      </c>
      <c r="G130" s="27">
        <f>VLOOKUP(F130,'工作表2'!B:D,2,0)</f>
        <v>0.2833333333333333</v>
      </c>
      <c r="H130" s="29" t="str">
        <f>VLOOKUP(F130,'工作表2'!B:D,3,0)</f>
        <v>龍米路2段99號(公車站牌)</v>
      </c>
    </row>
    <row r="131" spans="1:8" ht="16.5">
      <c r="A131" s="1">
        <v>29</v>
      </c>
      <c r="B131" s="2" t="s">
        <v>57</v>
      </c>
      <c r="C131" s="2" t="s">
        <v>92</v>
      </c>
      <c r="D131" s="2" t="s">
        <v>586</v>
      </c>
      <c r="E131" s="3" t="s">
        <v>93</v>
      </c>
      <c r="F131" s="2" t="s">
        <v>94</v>
      </c>
      <c r="G131" s="27">
        <f>VLOOKUP(F131,'工作表2'!B:D,2,0)</f>
        <v>0.28402777777777777</v>
      </c>
      <c r="H131" s="29" t="str">
        <f>VLOOKUP(F131,'工作表2'!B:D,3,0)</f>
        <v>龍米路1段223號(活動中心候車亭)</v>
      </c>
    </row>
    <row r="132" spans="1:8" ht="16.5">
      <c r="A132" s="1">
        <v>30</v>
      </c>
      <c r="B132" s="2" t="s">
        <v>114</v>
      </c>
      <c r="C132" s="2" t="s">
        <v>128</v>
      </c>
      <c r="D132" s="2" t="s">
        <v>586</v>
      </c>
      <c r="E132" s="3" t="s">
        <v>129</v>
      </c>
      <c r="F132" s="2" t="s">
        <v>28</v>
      </c>
      <c r="G132" s="27">
        <f>VLOOKUP(F132,'工作表2'!B:D,2,0)</f>
        <v>0.2847222222222222</v>
      </c>
      <c r="H132" s="29" t="str">
        <f>VLOOKUP(F132,'工作表2'!B:D,3,0)</f>
        <v>龍米路1段115號 (關渡大橋候車亭)</v>
      </c>
    </row>
    <row r="133" spans="1:8" ht="16.5">
      <c r="A133" s="1">
        <v>31</v>
      </c>
      <c r="B133" s="2" t="s">
        <v>42</v>
      </c>
      <c r="C133" s="2" t="s">
        <v>46</v>
      </c>
      <c r="D133" s="2" t="s">
        <v>586</v>
      </c>
      <c r="E133" s="3" t="s">
        <v>47</v>
      </c>
      <c r="F133" s="2" t="s">
        <v>8</v>
      </c>
      <c r="G133" s="27">
        <f>VLOOKUP(F133,'工作表2'!B:D,2,0)</f>
        <v>0.2916666666666667</v>
      </c>
      <c r="H133" s="29" t="str">
        <f>VLOOKUP(F133,'工作表2'!B:D,3,0)</f>
        <v>天橋前 公車站牌</v>
      </c>
    </row>
    <row r="134" spans="1:8" ht="16.5">
      <c r="A134" s="1">
        <v>32</v>
      </c>
      <c r="B134" s="2" t="s">
        <v>48</v>
      </c>
      <c r="C134" s="2" t="s">
        <v>325</v>
      </c>
      <c r="D134" s="2" t="s">
        <v>586</v>
      </c>
      <c r="E134" s="3" t="s">
        <v>326</v>
      </c>
      <c r="F134" s="2" t="s">
        <v>8</v>
      </c>
      <c r="G134" s="27">
        <f>VLOOKUP(F134,'工作表2'!B:D,2,0)</f>
        <v>0.2916666666666667</v>
      </c>
      <c r="H134" s="29" t="str">
        <f>VLOOKUP(F134,'工作表2'!B:D,3,0)</f>
        <v>天橋前 公車站牌</v>
      </c>
    </row>
    <row r="135" spans="1:8" ht="16.5">
      <c r="A135" s="1">
        <v>33</v>
      </c>
      <c r="B135" s="2" t="s">
        <v>111</v>
      </c>
      <c r="C135" s="2" t="s">
        <v>197</v>
      </c>
      <c r="D135" s="2" t="s">
        <v>586</v>
      </c>
      <c r="E135" s="3" t="s">
        <v>198</v>
      </c>
      <c r="F135" s="2" t="s">
        <v>8</v>
      </c>
      <c r="G135" s="27">
        <f>VLOOKUP(F135,'工作表2'!B:D,2,0)</f>
        <v>0.2916666666666667</v>
      </c>
      <c r="H135" s="29" t="str">
        <f>VLOOKUP(F135,'工作表2'!B:D,3,0)</f>
        <v>天橋前 公車站牌</v>
      </c>
    </row>
    <row r="136" spans="1:8" ht="16.5">
      <c r="A136" s="1">
        <v>34</v>
      </c>
      <c r="B136" s="2" t="s">
        <v>80</v>
      </c>
      <c r="C136" s="2" t="s">
        <v>319</v>
      </c>
      <c r="D136" s="2" t="s">
        <v>586</v>
      </c>
      <c r="E136" s="3"/>
      <c r="F136" s="2" t="s">
        <v>8</v>
      </c>
      <c r="G136" s="27">
        <f>VLOOKUP(F136,'工作表2'!B:D,2,0)</f>
        <v>0.2916666666666667</v>
      </c>
      <c r="H136" s="29" t="str">
        <f>VLOOKUP(F136,'工作表2'!B:D,3,0)</f>
        <v>天橋前 公車站牌</v>
      </c>
    </row>
  </sheetData>
  <sheetProtection/>
  <autoFilter ref="B1:H132"/>
  <printOptions/>
  <pageMargins left="0" right="0" top="0.7480314960629921" bottom="0.7480314960629921" header="0.31496062992125984" footer="0.31496062992125984"/>
  <pageSetup horizontalDpi="600" verticalDpi="600" orientation="portrait" paperSize="9" r:id="rId1"/>
  <rowBreaks count="5" manualBreakCount="5">
    <brk id="11" max="255" man="1"/>
    <brk id="30" max="255" man="1"/>
    <brk id="45" max="255" man="1"/>
    <brk id="88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103">
      <selection activeCell="C110" sqref="C110"/>
    </sheetView>
  </sheetViews>
  <sheetFormatPr defaultColWidth="23.125" defaultRowHeight="15.75"/>
  <cols>
    <col min="1" max="1" width="9.25390625" style="20" customWidth="1"/>
    <col min="2" max="2" width="25.125" style="21" customWidth="1"/>
    <col min="3" max="3" width="17.00390625" style="24" customWidth="1"/>
    <col min="4" max="4" width="77.125" style="9" customWidth="1"/>
    <col min="5" max="5" width="17.00390625" style="25" customWidth="1"/>
    <col min="6" max="16384" width="23.125" style="11" customWidth="1"/>
  </cols>
  <sheetData>
    <row r="1" spans="1:5" ht="27.75">
      <c r="A1" s="6" t="s">
        <v>345</v>
      </c>
      <c r="B1" s="7" t="s">
        <v>4</v>
      </c>
      <c r="C1" s="8" t="s">
        <v>346</v>
      </c>
      <c r="D1" s="9" t="s">
        <v>347</v>
      </c>
      <c r="E1" s="10"/>
    </row>
    <row r="2" spans="1:5" ht="27.75">
      <c r="A2" s="6" t="s">
        <v>348</v>
      </c>
      <c r="B2" s="12" t="s">
        <v>349</v>
      </c>
      <c r="C2" s="13">
        <v>0.2555555555555556</v>
      </c>
      <c r="D2" s="9" t="s">
        <v>350</v>
      </c>
      <c r="E2" s="6">
        <v>3150</v>
      </c>
    </row>
    <row r="3" spans="1:5" ht="27.75">
      <c r="A3" s="6" t="s">
        <v>348</v>
      </c>
      <c r="B3" s="12" t="s">
        <v>351</v>
      </c>
      <c r="C3" s="13">
        <v>0.2604166666666667</v>
      </c>
      <c r="D3" s="9" t="s">
        <v>352</v>
      </c>
      <c r="E3" s="6"/>
    </row>
    <row r="4" spans="1:5" ht="27.75">
      <c r="A4" s="6" t="s">
        <v>348</v>
      </c>
      <c r="B4" s="12" t="s">
        <v>353</v>
      </c>
      <c r="C4" s="13"/>
      <c r="D4" s="9" t="s">
        <v>354</v>
      </c>
      <c r="E4" s="6">
        <v>3150</v>
      </c>
    </row>
    <row r="5" spans="1:5" ht="27.75">
      <c r="A5" s="6" t="s">
        <v>348</v>
      </c>
      <c r="B5" s="12" t="s">
        <v>355</v>
      </c>
      <c r="C5" s="13"/>
      <c r="D5" s="9" t="s">
        <v>356</v>
      </c>
      <c r="E5" s="6">
        <v>3150</v>
      </c>
    </row>
    <row r="6" spans="1:5" ht="27.75">
      <c r="A6" s="6" t="s">
        <v>348</v>
      </c>
      <c r="B6" s="12" t="s">
        <v>357</v>
      </c>
      <c r="C6" s="13">
        <v>0.2611111111111111</v>
      </c>
      <c r="D6" s="9" t="s">
        <v>358</v>
      </c>
      <c r="E6" s="6">
        <v>2900</v>
      </c>
    </row>
    <row r="7" spans="1:5" ht="27.75">
      <c r="A7" s="6" t="s">
        <v>348</v>
      </c>
      <c r="B7" s="12" t="s">
        <v>359</v>
      </c>
      <c r="C7" s="13">
        <v>0.26319444444444445</v>
      </c>
      <c r="D7" s="9" t="s">
        <v>360</v>
      </c>
      <c r="E7" s="6">
        <v>2900</v>
      </c>
    </row>
    <row r="8" spans="1:5" ht="27.75">
      <c r="A8" s="6" t="s">
        <v>348</v>
      </c>
      <c r="B8" s="12" t="s">
        <v>361</v>
      </c>
      <c r="C8" s="13">
        <v>0.26458333333333334</v>
      </c>
      <c r="D8" s="9" t="s">
        <v>362</v>
      </c>
      <c r="E8" s="6">
        <v>2800</v>
      </c>
    </row>
    <row r="9" spans="1:5" ht="27.75">
      <c r="A9" s="6" t="s">
        <v>348</v>
      </c>
      <c r="B9" s="12" t="s">
        <v>363</v>
      </c>
      <c r="C9" s="13">
        <v>0.2659722222222222</v>
      </c>
      <c r="D9" s="9" t="s">
        <v>364</v>
      </c>
      <c r="E9" s="6">
        <v>2800</v>
      </c>
    </row>
    <row r="10" spans="1:5" ht="27.75">
      <c r="A10" s="6" t="s">
        <v>348</v>
      </c>
      <c r="B10" s="12" t="s">
        <v>365</v>
      </c>
      <c r="C10" s="13">
        <v>0.2673611111111111</v>
      </c>
      <c r="D10" s="9" t="s">
        <v>366</v>
      </c>
      <c r="E10" s="6">
        <v>2800</v>
      </c>
    </row>
    <row r="11" spans="1:5" ht="27.75">
      <c r="A11" s="6" t="s">
        <v>348</v>
      </c>
      <c r="B11" s="12" t="s">
        <v>587</v>
      </c>
      <c r="C11" s="13">
        <v>0.26875</v>
      </c>
      <c r="D11" s="9" t="s">
        <v>367</v>
      </c>
      <c r="E11" s="6">
        <v>2800</v>
      </c>
    </row>
    <row r="12" spans="1:5" ht="27.75">
      <c r="A12" s="6" t="s">
        <v>348</v>
      </c>
      <c r="B12" s="7" t="s">
        <v>368</v>
      </c>
      <c r="C12" s="8">
        <v>0.2701388888888889</v>
      </c>
      <c r="D12" s="9" t="s">
        <v>369</v>
      </c>
      <c r="E12" s="6">
        <v>2800</v>
      </c>
    </row>
    <row r="13" spans="1:5" ht="27.75">
      <c r="A13" s="6" t="s">
        <v>348</v>
      </c>
      <c r="B13" s="12" t="s">
        <v>370</v>
      </c>
      <c r="C13" s="13">
        <v>0.2708333333333333</v>
      </c>
      <c r="D13" s="9" t="s">
        <v>371</v>
      </c>
      <c r="E13" s="6">
        <v>2800</v>
      </c>
    </row>
    <row r="14" spans="1:5" ht="27.75">
      <c r="A14" s="6" t="s">
        <v>348</v>
      </c>
      <c r="B14" s="12" t="s">
        <v>372</v>
      </c>
      <c r="C14" s="13">
        <v>0.27291666666666664</v>
      </c>
      <c r="D14" s="9" t="s">
        <v>373</v>
      </c>
      <c r="E14" s="6">
        <v>2800</v>
      </c>
    </row>
    <row r="15" spans="1:5" ht="27.75">
      <c r="A15" s="6" t="s">
        <v>348</v>
      </c>
      <c r="B15" s="12" t="s">
        <v>374</v>
      </c>
      <c r="C15" s="13">
        <v>0.275</v>
      </c>
      <c r="D15" s="9" t="s">
        <v>375</v>
      </c>
      <c r="E15" s="6">
        <v>2800</v>
      </c>
    </row>
    <row r="16" spans="1:5" ht="27.75">
      <c r="A16" s="6" t="s">
        <v>348</v>
      </c>
      <c r="B16" s="7" t="s">
        <v>376</v>
      </c>
      <c r="C16" s="8">
        <v>0.27638888888888885</v>
      </c>
      <c r="D16" s="9" t="s">
        <v>377</v>
      </c>
      <c r="E16" s="6">
        <v>2800</v>
      </c>
    </row>
    <row r="17" spans="1:5" ht="27.75">
      <c r="A17" s="6" t="s">
        <v>348</v>
      </c>
      <c r="B17" s="12" t="s">
        <v>378</v>
      </c>
      <c r="C17" s="13">
        <v>0.27847222222222223</v>
      </c>
      <c r="D17" s="9" t="s">
        <v>379</v>
      </c>
      <c r="E17" s="6">
        <v>2800</v>
      </c>
    </row>
    <row r="18" spans="1:5" ht="27.75">
      <c r="A18" s="6" t="s">
        <v>348</v>
      </c>
      <c r="B18" s="12" t="s">
        <v>380</v>
      </c>
      <c r="C18" s="13">
        <v>0.2791666666666667</v>
      </c>
      <c r="D18" s="9" t="s">
        <v>381</v>
      </c>
      <c r="E18" s="6">
        <v>2800</v>
      </c>
    </row>
    <row r="19" spans="1:5" ht="27.75">
      <c r="A19" s="6" t="s">
        <v>348</v>
      </c>
      <c r="B19" s="12" t="s">
        <v>382</v>
      </c>
      <c r="C19" s="13">
        <v>0.2798611111111111</v>
      </c>
      <c r="D19" s="12" t="s">
        <v>383</v>
      </c>
      <c r="E19" s="6">
        <v>2800</v>
      </c>
    </row>
    <row r="20" spans="1:5" ht="27.75">
      <c r="A20" s="6" t="s">
        <v>384</v>
      </c>
      <c r="B20" s="12" t="s">
        <v>385</v>
      </c>
      <c r="C20" s="13">
        <v>0.2798611111111111</v>
      </c>
      <c r="D20" s="9" t="s">
        <v>386</v>
      </c>
      <c r="E20" s="6">
        <v>2600</v>
      </c>
    </row>
    <row r="21" spans="1:5" ht="27.75">
      <c r="A21" s="6" t="s">
        <v>384</v>
      </c>
      <c r="B21" s="12" t="s">
        <v>387</v>
      </c>
      <c r="C21" s="13">
        <v>0.28055555555555556</v>
      </c>
      <c r="D21" s="9" t="s">
        <v>369</v>
      </c>
      <c r="E21" s="6">
        <v>2600</v>
      </c>
    </row>
    <row r="22" spans="1:5" ht="27.75">
      <c r="A22" s="6" t="s">
        <v>384</v>
      </c>
      <c r="B22" s="12" t="s">
        <v>388</v>
      </c>
      <c r="C22" s="13">
        <v>0.28194444444444444</v>
      </c>
      <c r="D22" s="9" t="s">
        <v>389</v>
      </c>
      <c r="E22" s="6">
        <v>2600</v>
      </c>
    </row>
    <row r="23" spans="1:5" ht="27.75">
      <c r="A23" s="6" t="s">
        <v>384</v>
      </c>
      <c r="B23" s="12" t="s">
        <v>390</v>
      </c>
      <c r="C23" s="13">
        <v>0.2826388888888889</v>
      </c>
      <c r="D23" s="9" t="s">
        <v>391</v>
      </c>
      <c r="E23" s="6">
        <v>2600</v>
      </c>
    </row>
    <row r="24" spans="1:5" ht="27.75">
      <c r="A24" s="6" t="s">
        <v>384</v>
      </c>
      <c r="B24" s="12" t="s">
        <v>392</v>
      </c>
      <c r="C24" s="13">
        <v>0.2833333333333333</v>
      </c>
      <c r="D24" s="9" t="s">
        <v>393</v>
      </c>
      <c r="E24" s="6">
        <v>2600</v>
      </c>
    </row>
    <row r="25" spans="1:5" ht="27.75">
      <c r="A25" s="6" t="s">
        <v>384</v>
      </c>
      <c r="B25" s="14" t="s">
        <v>394</v>
      </c>
      <c r="C25" s="15">
        <v>0.28611111111111115</v>
      </c>
      <c r="D25" s="16" t="s">
        <v>589</v>
      </c>
      <c r="E25" s="6">
        <v>2600</v>
      </c>
    </row>
    <row r="26" spans="1:5" ht="27.75">
      <c r="A26" s="6" t="s">
        <v>384</v>
      </c>
      <c r="B26" s="12" t="s">
        <v>395</v>
      </c>
      <c r="C26" s="15">
        <v>0.2881944444444445</v>
      </c>
      <c r="D26" s="9" t="s">
        <v>396</v>
      </c>
      <c r="E26" s="6">
        <v>2450</v>
      </c>
    </row>
    <row r="27" spans="1:5" ht="27.75">
      <c r="A27" s="6" t="s">
        <v>384</v>
      </c>
      <c r="B27" s="12" t="s">
        <v>397</v>
      </c>
      <c r="C27" s="13">
        <v>0.2916666666666667</v>
      </c>
      <c r="D27" s="9" t="s">
        <v>398</v>
      </c>
      <c r="E27" s="6">
        <v>2450</v>
      </c>
    </row>
    <row r="28" spans="1:5" ht="27.75">
      <c r="A28" s="6" t="s">
        <v>384</v>
      </c>
      <c r="B28" s="12" t="s">
        <v>399</v>
      </c>
      <c r="C28" s="13">
        <v>0.2916666666666667</v>
      </c>
      <c r="D28" s="12" t="s">
        <v>400</v>
      </c>
      <c r="E28" s="6">
        <v>2450</v>
      </c>
    </row>
    <row r="29" spans="1:5" ht="27.75">
      <c r="A29" s="6" t="s">
        <v>401</v>
      </c>
      <c r="B29" s="12" t="s">
        <v>402</v>
      </c>
      <c r="C29" s="13">
        <v>0.2708333333333333</v>
      </c>
      <c r="D29" s="9" t="s">
        <v>403</v>
      </c>
      <c r="E29" s="6">
        <v>2800</v>
      </c>
    </row>
    <row r="30" spans="1:5" ht="27.75">
      <c r="A30" s="6" t="s">
        <v>401</v>
      </c>
      <c r="B30" s="12" t="s">
        <v>404</v>
      </c>
      <c r="C30" s="13">
        <v>0.2722222222222222</v>
      </c>
      <c r="D30" s="9" t="s">
        <v>405</v>
      </c>
      <c r="E30" s="6">
        <v>2800</v>
      </c>
    </row>
    <row r="31" spans="1:5" ht="27.75">
      <c r="A31" s="6" t="s">
        <v>401</v>
      </c>
      <c r="B31" s="12" t="s">
        <v>406</v>
      </c>
      <c r="C31" s="13">
        <v>0.27569444444444446</v>
      </c>
      <c r="D31" s="9" t="s">
        <v>407</v>
      </c>
      <c r="E31" s="6">
        <v>2800</v>
      </c>
    </row>
    <row r="32" spans="1:5" ht="27.75">
      <c r="A32" s="6" t="s">
        <v>401</v>
      </c>
      <c r="B32" s="7" t="s">
        <v>408</v>
      </c>
      <c r="C32" s="8">
        <v>0.27708333333333335</v>
      </c>
      <c r="D32" s="9" t="s">
        <v>409</v>
      </c>
      <c r="E32" s="6">
        <v>2800</v>
      </c>
    </row>
    <row r="33" spans="1:5" ht="27.75">
      <c r="A33" s="6" t="s">
        <v>401</v>
      </c>
      <c r="B33" s="12" t="s">
        <v>410</v>
      </c>
      <c r="C33" s="13">
        <v>0.2777777777777778</v>
      </c>
      <c r="D33" s="17" t="s">
        <v>411</v>
      </c>
      <c r="E33" s="6">
        <v>2800</v>
      </c>
    </row>
    <row r="34" spans="1:5" ht="27.75">
      <c r="A34" s="6" t="s">
        <v>401</v>
      </c>
      <c r="B34" s="12" t="s">
        <v>412</v>
      </c>
      <c r="C34" s="13">
        <v>0.2791666666666667</v>
      </c>
      <c r="D34" s="17" t="s">
        <v>413</v>
      </c>
      <c r="E34" s="6"/>
    </row>
    <row r="35" spans="1:5" ht="27.75">
      <c r="A35" s="6" t="s">
        <v>401</v>
      </c>
      <c r="B35" s="12" t="s">
        <v>414</v>
      </c>
      <c r="C35" s="13">
        <v>0.28055555555555556</v>
      </c>
      <c r="D35" s="17" t="s">
        <v>415</v>
      </c>
      <c r="E35" s="6"/>
    </row>
    <row r="36" spans="1:5" ht="27.75">
      <c r="A36" s="6" t="s">
        <v>416</v>
      </c>
      <c r="B36" s="12" t="s">
        <v>417</v>
      </c>
      <c r="C36" s="13">
        <v>0.2638888888888889</v>
      </c>
      <c r="D36" s="9" t="s">
        <v>418</v>
      </c>
      <c r="E36" s="6">
        <v>2900</v>
      </c>
    </row>
    <row r="37" spans="1:5" ht="27.75">
      <c r="A37" s="6" t="s">
        <v>416</v>
      </c>
      <c r="B37" s="12" t="s">
        <v>419</v>
      </c>
      <c r="C37" s="13">
        <v>0.2673611111111111</v>
      </c>
      <c r="D37" s="9" t="s">
        <v>420</v>
      </c>
      <c r="E37" s="6">
        <v>2900</v>
      </c>
    </row>
    <row r="38" spans="1:5" ht="27.75">
      <c r="A38" s="6" t="s">
        <v>416</v>
      </c>
      <c r="B38" s="12" t="s">
        <v>421</v>
      </c>
      <c r="C38" s="13">
        <v>0.26944444444444443</v>
      </c>
      <c r="D38" s="9" t="s">
        <v>422</v>
      </c>
      <c r="E38" s="6">
        <v>2900</v>
      </c>
    </row>
    <row r="39" spans="1:5" ht="27.75">
      <c r="A39" s="6" t="s">
        <v>416</v>
      </c>
      <c r="B39" s="12" t="s">
        <v>423</v>
      </c>
      <c r="C39" s="13">
        <v>0.2736111111111111</v>
      </c>
      <c r="D39" s="9" t="s">
        <v>424</v>
      </c>
      <c r="E39" s="6">
        <v>2800</v>
      </c>
    </row>
    <row r="40" spans="1:5" ht="27.75">
      <c r="A40" s="6" t="s">
        <v>416</v>
      </c>
      <c r="B40" s="12" t="s">
        <v>425</v>
      </c>
      <c r="C40" s="13">
        <v>0.2743055555555555</v>
      </c>
      <c r="D40" s="9" t="s">
        <v>426</v>
      </c>
      <c r="E40" s="6">
        <v>2800</v>
      </c>
    </row>
    <row r="41" spans="1:5" ht="27.75">
      <c r="A41" s="6" t="s">
        <v>416</v>
      </c>
      <c r="B41" s="12" t="s">
        <v>427</v>
      </c>
      <c r="C41" s="13">
        <v>0.275</v>
      </c>
      <c r="D41" s="9" t="s">
        <v>428</v>
      </c>
      <c r="E41" s="6">
        <v>2800</v>
      </c>
    </row>
    <row r="42" spans="1:5" ht="27.75">
      <c r="A42" s="6" t="s">
        <v>416</v>
      </c>
      <c r="B42" s="12" t="s">
        <v>429</v>
      </c>
      <c r="C42" s="13">
        <v>0.27569444444444446</v>
      </c>
      <c r="D42" s="9" t="s">
        <v>430</v>
      </c>
      <c r="E42" s="6">
        <v>2800</v>
      </c>
    </row>
    <row r="43" spans="1:5" ht="27.75">
      <c r="A43" s="6" t="s">
        <v>416</v>
      </c>
      <c r="B43" s="12" t="s">
        <v>431</v>
      </c>
      <c r="C43" s="13">
        <v>0.2777777777777778</v>
      </c>
      <c r="D43" s="9" t="s">
        <v>432</v>
      </c>
      <c r="E43" s="6">
        <v>2600</v>
      </c>
    </row>
    <row r="44" spans="1:5" ht="27.75">
      <c r="A44" s="6" t="s">
        <v>416</v>
      </c>
      <c r="B44" s="12" t="s">
        <v>433</v>
      </c>
      <c r="C44" s="13">
        <v>0.2791666666666667</v>
      </c>
      <c r="D44" s="9" t="s">
        <v>434</v>
      </c>
      <c r="E44" s="6">
        <v>2600</v>
      </c>
    </row>
    <row r="45" spans="1:5" ht="27.75">
      <c r="A45" s="6" t="s">
        <v>416</v>
      </c>
      <c r="B45" s="12" t="s">
        <v>435</v>
      </c>
      <c r="C45" s="13">
        <v>0.2798611111111111</v>
      </c>
      <c r="D45" s="9" t="s">
        <v>436</v>
      </c>
      <c r="E45" s="6">
        <v>2600</v>
      </c>
    </row>
    <row r="46" spans="1:5" ht="27.75">
      <c r="A46" s="6" t="s">
        <v>416</v>
      </c>
      <c r="B46" s="12" t="s">
        <v>437</v>
      </c>
      <c r="C46" s="13">
        <v>0.28125</v>
      </c>
      <c r="D46" s="9" t="s">
        <v>438</v>
      </c>
      <c r="E46" s="6">
        <v>2600</v>
      </c>
    </row>
    <row r="47" spans="1:5" ht="27.75">
      <c r="A47" s="6" t="s">
        <v>416</v>
      </c>
      <c r="B47" s="7" t="s">
        <v>439</v>
      </c>
      <c r="C47" s="8">
        <v>0.2847222222222222</v>
      </c>
      <c r="D47" s="9" t="s">
        <v>440</v>
      </c>
      <c r="E47" s="6">
        <v>2450</v>
      </c>
    </row>
    <row r="48" spans="1:5" ht="27.75">
      <c r="A48" s="6" t="s">
        <v>416</v>
      </c>
      <c r="B48" s="7" t="s">
        <v>441</v>
      </c>
      <c r="C48" s="8">
        <v>0.28611111111111115</v>
      </c>
      <c r="D48" s="9" t="s">
        <v>442</v>
      </c>
      <c r="E48" s="6">
        <v>2450</v>
      </c>
    </row>
    <row r="49" spans="1:5" ht="27.75">
      <c r="A49" s="6" t="s">
        <v>443</v>
      </c>
      <c r="B49" s="12" t="s">
        <v>444</v>
      </c>
      <c r="C49" s="13">
        <v>0.2673611111111111</v>
      </c>
      <c r="D49" s="9" t="s">
        <v>445</v>
      </c>
      <c r="E49" s="6">
        <v>3150</v>
      </c>
    </row>
    <row r="50" spans="1:5" ht="27.75">
      <c r="A50" s="6" t="s">
        <v>443</v>
      </c>
      <c r="B50" s="12" t="s">
        <v>446</v>
      </c>
      <c r="C50" s="13" t="s">
        <v>447</v>
      </c>
      <c r="D50" s="12" t="s">
        <v>448</v>
      </c>
      <c r="E50" s="6">
        <v>3150</v>
      </c>
    </row>
    <row r="51" spans="1:5" ht="27.75">
      <c r="A51" s="6" t="s">
        <v>443</v>
      </c>
      <c r="B51" s="12" t="s">
        <v>449</v>
      </c>
      <c r="C51" s="13" t="s">
        <v>450</v>
      </c>
      <c r="D51" s="12" t="s">
        <v>451</v>
      </c>
      <c r="E51" s="6">
        <v>3150</v>
      </c>
    </row>
    <row r="52" spans="1:5" ht="27.75">
      <c r="A52" s="6" t="s">
        <v>443</v>
      </c>
      <c r="B52" s="12" t="s">
        <v>452</v>
      </c>
      <c r="C52" s="13">
        <v>0.2708333333333333</v>
      </c>
      <c r="D52" s="9" t="s">
        <v>440</v>
      </c>
      <c r="E52" s="6">
        <v>3150</v>
      </c>
    </row>
    <row r="53" spans="1:5" ht="27.75">
      <c r="A53" s="6" t="s">
        <v>443</v>
      </c>
      <c r="B53" s="7" t="s">
        <v>453</v>
      </c>
      <c r="C53" s="8">
        <v>0.2722222222222222</v>
      </c>
      <c r="D53" s="9" t="s">
        <v>454</v>
      </c>
      <c r="E53" s="6">
        <v>3150</v>
      </c>
    </row>
    <row r="54" spans="1:5" ht="27.75">
      <c r="A54" s="6" t="s">
        <v>443</v>
      </c>
      <c r="B54" s="12" t="s">
        <v>455</v>
      </c>
      <c r="C54" s="13">
        <v>0.27569444444444446</v>
      </c>
      <c r="D54" s="9" t="s">
        <v>456</v>
      </c>
      <c r="E54" s="6">
        <v>2800</v>
      </c>
    </row>
    <row r="55" spans="1:5" ht="27.75">
      <c r="A55" s="6" t="s">
        <v>443</v>
      </c>
      <c r="B55" s="12" t="s">
        <v>457</v>
      </c>
      <c r="C55" s="13" t="s">
        <v>458</v>
      </c>
      <c r="D55" s="12" t="s">
        <v>459</v>
      </c>
      <c r="E55" s="6">
        <v>2800</v>
      </c>
    </row>
    <row r="56" spans="1:5" ht="27.75">
      <c r="A56" s="6" t="s">
        <v>443</v>
      </c>
      <c r="B56" s="12" t="s">
        <v>460</v>
      </c>
      <c r="C56" s="13">
        <v>0.2791666666666667</v>
      </c>
      <c r="D56" s="12" t="s">
        <v>461</v>
      </c>
      <c r="E56" s="6">
        <v>2800</v>
      </c>
    </row>
    <row r="57" spans="1:5" ht="27.75">
      <c r="A57" s="6" t="s">
        <v>443</v>
      </c>
      <c r="B57" s="7" t="s">
        <v>462</v>
      </c>
      <c r="C57" s="8">
        <v>0.28125</v>
      </c>
      <c r="D57" s="9" t="s">
        <v>463</v>
      </c>
      <c r="E57" s="6">
        <v>2800</v>
      </c>
    </row>
    <row r="58" spans="1:5" ht="27.75">
      <c r="A58" s="6" t="s">
        <v>443</v>
      </c>
      <c r="B58" s="12" t="s">
        <v>464</v>
      </c>
      <c r="C58" s="13">
        <v>0.2847222222222222</v>
      </c>
      <c r="D58" s="9" t="s">
        <v>465</v>
      </c>
      <c r="E58" s="6">
        <v>2800</v>
      </c>
    </row>
    <row r="59" spans="1:5" ht="27.75">
      <c r="A59" s="6" t="s">
        <v>443</v>
      </c>
      <c r="B59" s="12" t="s">
        <v>466</v>
      </c>
      <c r="C59" s="13">
        <v>0.28541666666666665</v>
      </c>
      <c r="D59" s="9" t="s">
        <v>467</v>
      </c>
      <c r="E59" s="6">
        <v>2800</v>
      </c>
    </row>
    <row r="60" spans="1:5" ht="27.75">
      <c r="A60" s="6" t="s">
        <v>443</v>
      </c>
      <c r="B60" s="7" t="s">
        <v>468</v>
      </c>
      <c r="C60" s="8">
        <v>0.28611111111111115</v>
      </c>
      <c r="D60" s="9" t="s">
        <v>440</v>
      </c>
      <c r="E60" s="6">
        <v>2600</v>
      </c>
    </row>
    <row r="61" spans="1:5" ht="27.75">
      <c r="A61" s="6" t="s">
        <v>443</v>
      </c>
      <c r="B61" s="12" t="s">
        <v>469</v>
      </c>
      <c r="C61" s="13">
        <v>0.2875</v>
      </c>
      <c r="D61" s="9" t="s">
        <v>369</v>
      </c>
      <c r="E61" s="6">
        <v>2600</v>
      </c>
    </row>
    <row r="62" spans="1:5" ht="27.75">
      <c r="A62" s="6" t="s">
        <v>443</v>
      </c>
      <c r="B62" s="12" t="s">
        <v>470</v>
      </c>
      <c r="C62" s="13" t="s">
        <v>471</v>
      </c>
      <c r="D62" s="12" t="s">
        <v>472</v>
      </c>
      <c r="E62" s="6">
        <v>2600</v>
      </c>
    </row>
    <row r="63" spans="1:5" ht="27.75">
      <c r="A63" s="6" t="s">
        <v>443</v>
      </c>
      <c r="B63" s="7" t="s">
        <v>473</v>
      </c>
      <c r="C63" s="8">
        <v>0.2902777777777778</v>
      </c>
      <c r="D63" s="9" t="s">
        <v>474</v>
      </c>
      <c r="E63" s="6">
        <v>2600</v>
      </c>
    </row>
    <row r="64" spans="1:5" ht="27.75">
      <c r="A64" s="6" t="s">
        <v>443</v>
      </c>
      <c r="B64" s="12" t="s">
        <v>475</v>
      </c>
      <c r="C64" s="13" t="s">
        <v>476</v>
      </c>
      <c r="D64" s="12" t="s">
        <v>477</v>
      </c>
      <c r="E64" s="6">
        <v>2450</v>
      </c>
    </row>
    <row r="65" spans="1:5" ht="27.75">
      <c r="A65" s="6" t="s">
        <v>478</v>
      </c>
      <c r="B65" s="12" t="s">
        <v>479</v>
      </c>
      <c r="C65" s="13">
        <v>0.2569444444444445</v>
      </c>
      <c r="D65" s="9" t="s">
        <v>480</v>
      </c>
      <c r="E65" s="6">
        <v>4000</v>
      </c>
    </row>
    <row r="66" spans="1:5" ht="27.75">
      <c r="A66" s="6" t="s">
        <v>478</v>
      </c>
      <c r="B66" s="7" t="s">
        <v>481</v>
      </c>
      <c r="C66" s="8">
        <v>0.29097222222222224</v>
      </c>
      <c r="D66" s="9" t="s">
        <v>482</v>
      </c>
      <c r="E66" s="6">
        <v>2600</v>
      </c>
    </row>
    <row r="67" spans="1:5" ht="27.75">
      <c r="A67" s="6" t="s">
        <v>478</v>
      </c>
      <c r="B67" s="7" t="s">
        <v>483</v>
      </c>
      <c r="C67" s="8">
        <v>0.25833333333333336</v>
      </c>
      <c r="D67" s="9" t="s">
        <v>484</v>
      </c>
      <c r="E67" s="6"/>
    </row>
    <row r="68" spans="1:5" ht="27.75">
      <c r="A68" s="6" t="s">
        <v>485</v>
      </c>
      <c r="B68" s="7" t="s">
        <v>486</v>
      </c>
      <c r="C68" s="8">
        <v>0.25972222222222224</v>
      </c>
      <c r="D68" s="9" t="s">
        <v>487</v>
      </c>
      <c r="E68" s="6"/>
    </row>
    <row r="69" spans="1:5" ht="27.75">
      <c r="A69" s="6" t="s">
        <v>488</v>
      </c>
      <c r="B69" s="7" t="s">
        <v>489</v>
      </c>
      <c r="C69" s="8">
        <v>0.2513888888888889</v>
      </c>
      <c r="D69" s="9" t="s">
        <v>490</v>
      </c>
      <c r="E69" s="6">
        <v>3350</v>
      </c>
    </row>
    <row r="70" spans="1:5" ht="27.75">
      <c r="A70" s="6" t="s">
        <v>491</v>
      </c>
      <c r="B70" s="12" t="s">
        <v>492</v>
      </c>
      <c r="C70" s="13">
        <v>0.25277777777777777</v>
      </c>
      <c r="D70" s="9" t="s">
        <v>493</v>
      </c>
      <c r="E70" s="6">
        <v>3350</v>
      </c>
    </row>
    <row r="71" spans="1:5" ht="27.75">
      <c r="A71" s="6" t="s">
        <v>491</v>
      </c>
      <c r="B71" s="12" t="s">
        <v>494</v>
      </c>
      <c r="C71" s="13" t="s">
        <v>495</v>
      </c>
      <c r="D71" s="12" t="s">
        <v>496</v>
      </c>
      <c r="E71" s="6">
        <v>3350</v>
      </c>
    </row>
    <row r="72" spans="1:5" ht="27.75">
      <c r="A72" s="6" t="s">
        <v>491</v>
      </c>
      <c r="B72" s="12" t="s">
        <v>497</v>
      </c>
      <c r="C72" s="13">
        <v>0.2555555555555556</v>
      </c>
      <c r="D72" s="9" t="s">
        <v>498</v>
      </c>
      <c r="E72" s="6">
        <v>3350</v>
      </c>
    </row>
    <row r="73" spans="1:5" ht="27.75">
      <c r="A73" s="6" t="s">
        <v>491</v>
      </c>
      <c r="B73" s="12" t="s">
        <v>499</v>
      </c>
      <c r="C73" s="13">
        <v>0.25625</v>
      </c>
      <c r="D73" s="9" t="s">
        <v>500</v>
      </c>
      <c r="E73" s="6">
        <v>3350</v>
      </c>
    </row>
    <row r="74" spans="1:5" ht="27.75">
      <c r="A74" s="6" t="s">
        <v>491</v>
      </c>
      <c r="B74" s="12" t="s">
        <v>501</v>
      </c>
      <c r="C74" s="13">
        <v>0.2576388888888889</v>
      </c>
      <c r="D74" s="9" t="s">
        <v>502</v>
      </c>
      <c r="E74" s="6">
        <v>3350</v>
      </c>
    </row>
    <row r="75" spans="1:5" ht="27.75">
      <c r="A75" s="6" t="s">
        <v>491</v>
      </c>
      <c r="B75" s="12" t="s">
        <v>503</v>
      </c>
      <c r="C75" s="13" t="s">
        <v>504</v>
      </c>
      <c r="D75" s="12" t="s">
        <v>505</v>
      </c>
      <c r="E75" s="6">
        <v>3350</v>
      </c>
    </row>
    <row r="76" spans="1:5" ht="27.75">
      <c r="A76" s="6" t="s">
        <v>491</v>
      </c>
      <c r="B76" s="12" t="s">
        <v>506</v>
      </c>
      <c r="C76" s="13">
        <v>0.2652777777777778</v>
      </c>
      <c r="D76" s="9" t="s">
        <v>507</v>
      </c>
      <c r="E76" s="6">
        <v>3150</v>
      </c>
    </row>
    <row r="77" spans="1:5" ht="27.75">
      <c r="A77" s="6" t="s">
        <v>491</v>
      </c>
      <c r="B77" s="12" t="s">
        <v>508</v>
      </c>
      <c r="C77" s="13">
        <v>0.26666666666666666</v>
      </c>
      <c r="D77" s="9" t="s">
        <v>509</v>
      </c>
      <c r="E77" s="6">
        <v>3150</v>
      </c>
    </row>
    <row r="78" spans="1:5" ht="27.75">
      <c r="A78" s="6" t="s">
        <v>491</v>
      </c>
      <c r="B78" s="12" t="s">
        <v>510</v>
      </c>
      <c r="C78" s="13">
        <v>0.26805555555555555</v>
      </c>
      <c r="D78" s="9" t="s">
        <v>511</v>
      </c>
      <c r="E78" s="6">
        <v>3150</v>
      </c>
    </row>
    <row r="79" spans="1:5" ht="27.75">
      <c r="A79" s="6" t="s">
        <v>491</v>
      </c>
      <c r="B79" s="12" t="s">
        <v>512</v>
      </c>
      <c r="C79" s="13">
        <v>0.26944444444444443</v>
      </c>
      <c r="D79" s="16" t="s">
        <v>513</v>
      </c>
      <c r="E79" s="6">
        <v>3150</v>
      </c>
    </row>
    <row r="80" spans="1:5" ht="27.75">
      <c r="A80" s="6" t="s">
        <v>514</v>
      </c>
      <c r="B80" s="12" t="s">
        <v>515</v>
      </c>
      <c r="C80" s="13">
        <v>0.2604166666666667</v>
      </c>
      <c r="D80" s="9" t="s">
        <v>516</v>
      </c>
      <c r="E80" s="6">
        <v>3150</v>
      </c>
    </row>
    <row r="81" spans="1:5" ht="27.75">
      <c r="A81" s="6" t="s">
        <v>514</v>
      </c>
      <c r="B81" s="12" t="s">
        <v>517</v>
      </c>
      <c r="C81" s="13" t="s">
        <v>518</v>
      </c>
      <c r="D81" s="12" t="s">
        <v>519</v>
      </c>
      <c r="E81" s="6">
        <v>3150</v>
      </c>
    </row>
    <row r="82" spans="1:5" ht="27.75">
      <c r="A82" s="6" t="s">
        <v>514</v>
      </c>
      <c r="B82" s="7" t="s">
        <v>520</v>
      </c>
      <c r="C82" s="8">
        <v>0.26458333333333334</v>
      </c>
      <c r="D82" s="9" t="s">
        <v>521</v>
      </c>
      <c r="E82" s="6">
        <v>2900</v>
      </c>
    </row>
    <row r="83" spans="1:5" ht="27.75">
      <c r="A83" s="6" t="s">
        <v>514</v>
      </c>
      <c r="B83" s="12" t="s">
        <v>522</v>
      </c>
      <c r="C83" s="13">
        <v>0.2659722222222222</v>
      </c>
      <c r="D83" s="9" t="s">
        <v>523</v>
      </c>
      <c r="E83" s="6">
        <v>2900</v>
      </c>
    </row>
    <row r="84" spans="1:5" ht="27.75">
      <c r="A84" s="6" t="s">
        <v>514</v>
      </c>
      <c r="B84" s="12" t="s">
        <v>524</v>
      </c>
      <c r="C84" s="13">
        <v>0.2673611111111111</v>
      </c>
      <c r="D84" s="9" t="s">
        <v>525</v>
      </c>
      <c r="E84" s="6">
        <v>2900</v>
      </c>
    </row>
    <row r="85" spans="1:5" ht="27.75">
      <c r="A85" s="6" t="s">
        <v>514</v>
      </c>
      <c r="B85" s="12" t="s">
        <v>526</v>
      </c>
      <c r="C85" s="13">
        <v>0.26875</v>
      </c>
      <c r="D85" s="9" t="s">
        <v>527</v>
      </c>
      <c r="E85" s="6">
        <v>2900</v>
      </c>
    </row>
    <row r="86" spans="1:5" ht="27.75">
      <c r="A86" s="6" t="s">
        <v>514</v>
      </c>
      <c r="B86" s="12" t="s">
        <v>528</v>
      </c>
      <c r="C86" s="13">
        <v>0.2708333333333333</v>
      </c>
      <c r="D86" s="9" t="s">
        <v>529</v>
      </c>
      <c r="E86" s="6">
        <v>2800</v>
      </c>
    </row>
    <row r="87" spans="1:5" ht="27.75">
      <c r="A87" s="6" t="s">
        <v>514</v>
      </c>
      <c r="B87" s="12" t="s">
        <v>530</v>
      </c>
      <c r="C87" s="13">
        <v>0.27291666666666664</v>
      </c>
      <c r="D87" s="9" t="s">
        <v>531</v>
      </c>
      <c r="E87" s="6">
        <v>2800</v>
      </c>
    </row>
    <row r="88" spans="1:5" ht="27.75">
      <c r="A88" s="6" t="s">
        <v>514</v>
      </c>
      <c r="B88" s="12" t="s">
        <v>532</v>
      </c>
      <c r="C88" s="13">
        <v>0.2736111111111111</v>
      </c>
      <c r="D88" s="9" t="s">
        <v>533</v>
      </c>
      <c r="E88" s="6">
        <v>2800</v>
      </c>
    </row>
    <row r="89" spans="1:5" ht="27.75">
      <c r="A89" s="6" t="s">
        <v>514</v>
      </c>
      <c r="B89" s="12" t="s">
        <v>534</v>
      </c>
      <c r="C89" s="13">
        <v>0.2743055555555555</v>
      </c>
      <c r="D89" s="9" t="s">
        <v>535</v>
      </c>
      <c r="E89" s="6">
        <v>2600</v>
      </c>
    </row>
    <row r="90" spans="1:5" ht="27.75">
      <c r="A90" s="6" t="s">
        <v>514</v>
      </c>
      <c r="B90" s="12" t="s">
        <v>6</v>
      </c>
      <c r="C90" s="13">
        <v>0.275</v>
      </c>
      <c r="D90" s="9" t="s">
        <v>536</v>
      </c>
      <c r="E90" s="6">
        <v>2600</v>
      </c>
    </row>
    <row r="91" spans="1:5" ht="27.75">
      <c r="A91" s="6" t="s">
        <v>514</v>
      </c>
      <c r="B91" s="7" t="s">
        <v>537</v>
      </c>
      <c r="C91" s="8">
        <v>0.27569444444444446</v>
      </c>
      <c r="D91" s="9" t="s">
        <v>538</v>
      </c>
      <c r="E91" s="6">
        <v>2600</v>
      </c>
    </row>
    <row r="92" spans="1:5" ht="27.75">
      <c r="A92" s="6" t="s">
        <v>514</v>
      </c>
      <c r="B92" s="7" t="s">
        <v>539</v>
      </c>
      <c r="C92" s="8">
        <v>0.27638888888888885</v>
      </c>
      <c r="D92" s="9" t="s">
        <v>540</v>
      </c>
      <c r="E92" s="6">
        <v>2600</v>
      </c>
    </row>
    <row r="93" spans="1:5" ht="27.75">
      <c r="A93" s="6" t="s">
        <v>514</v>
      </c>
      <c r="B93" s="12" t="s">
        <v>541</v>
      </c>
      <c r="C93" s="13">
        <v>0.28055555555555556</v>
      </c>
      <c r="D93" s="9" t="s">
        <v>542</v>
      </c>
      <c r="E93" s="6">
        <v>2600</v>
      </c>
    </row>
    <row r="94" spans="1:5" ht="27.75">
      <c r="A94" s="6" t="s">
        <v>543</v>
      </c>
      <c r="B94" s="12" t="s">
        <v>544</v>
      </c>
      <c r="C94" s="13">
        <v>0.2708333333333333</v>
      </c>
      <c r="D94" s="9" t="s">
        <v>545</v>
      </c>
      <c r="E94" s="6">
        <v>2800</v>
      </c>
    </row>
    <row r="95" spans="1:5" ht="27.75">
      <c r="A95" s="6" t="s">
        <v>543</v>
      </c>
      <c r="B95" s="12" t="s">
        <v>546</v>
      </c>
      <c r="C95" s="13">
        <v>0.27152777777777776</v>
      </c>
      <c r="D95" s="9" t="s">
        <v>547</v>
      </c>
      <c r="E95" s="6">
        <v>2800</v>
      </c>
    </row>
    <row r="96" spans="1:5" ht="27.75">
      <c r="A96" s="6" t="s">
        <v>543</v>
      </c>
      <c r="B96" s="12" t="s">
        <v>548</v>
      </c>
      <c r="C96" s="13">
        <v>0.2722222222222222</v>
      </c>
      <c r="D96" s="9" t="s">
        <v>549</v>
      </c>
      <c r="E96" s="6">
        <v>2800</v>
      </c>
    </row>
    <row r="97" spans="1:5" ht="27.75">
      <c r="A97" s="6" t="s">
        <v>543</v>
      </c>
      <c r="B97" s="12" t="s">
        <v>550</v>
      </c>
      <c r="C97" s="13">
        <v>0.27291666666666664</v>
      </c>
      <c r="D97" s="9" t="s">
        <v>551</v>
      </c>
      <c r="E97" s="6">
        <v>2800</v>
      </c>
    </row>
    <row r="98" spans="1:5" ht="27.75">
      <c r="A98" s="6" t="s">
        <v>543</v>
      </c>
      <c r="B98" s="12" t="s">
        <v>552</v>
      </c>
      <c r="C98" s="13">
        <v>0.2743055555555555</v>
      </c>
      <c r="D98" s="9" t="s">
        <v>553</v>
      </c>
      <c r="E98" s="6">
        <v>2800</v>
      </c>
    </row>
    <row r="99" spans="1:5" ht="27.75">
      <c r="A99" s="6" t="s">
        <v>543</v>
      </c>
      <c r="B99" s="12" t="s">
        <v>554</v>
      </c>
      <c r="C99" s="13">
        <v>0.275</v>
      </c>
      <c r="D99" s="9" t="s">
        <v>555</v>
      </c>
      <c r="E99" s="6">
        <v>2800</v>
      </c>
    </row>
    <row r="100" spans="1:5" ht="27.75">
      <c r="A100" s="6" t="s">
        <v>543</v>
      </c>
      <c r="B100" s="12" t="s">
        <v>556</v>
      </c>
      <c r="C100" s="13">
        <v>0.27638888888888885</v>
      </c>
      <c r="D100" s="9" t="s">
        <v>557</v>
      </c>
      <c r="E100" s="6">
        <v>2800</v>
      </c>
    </row>
    <row r="101" spans="1:5" ht="27.75">
      <c r="A101" s="6" t="s">
        <v>543</v>
      </c>
      <c r="B101" s="12" t="s">
        <v>558</v>
      </c>
      <c r="C101" s="13">
        <v>0.27708333333333335</v>
      </c>
      <c r="D101" s="9" t="s">
        <v>559</v>
      </c>
      <c r="E101" s="6">
        <v>2800</v>
      </c>
    </row>
    <row r="102" spans="1:5" ht="27.75">
      <c r="A102" s="6" t="s">
        <v>543</v>
      </c>
      <c r="B102" s="12" t="s">
        <v>560</v>
      </c>
      <c r="C102" s="13">
        <v>0.27847222222222223</v>
      </c>
      <c r="D102" s="9" t="s">
        <v>561</v>
      </c>
      <c r="E102" s="6">
        <v>2800</v>
      </c>
    </row>
    <row r="103" spans="1:5" ht="27.75">
      <c r="A103" s="6" t="s">
        <v>543</v>
      </c>
      <c r="B103" s="12" t="s">
        <v>562</v>
      </c>
      <c r="C103" s="8">
        <v>0.2798611111111111</v>
      </c>
      <c r="D103" s="9" t="s">
        <v>563</v>
      </c>
      <c r="E103" s="6">
        <v>2800</v>
      </c>
    </row>
    <row r="104" spans="1:5" ht="27.75">
      <c r="A104" s="6" t="s">
        <v>543</v>
      </c>
      <c r="B104" s="12" t="s">
        <v>564</v>
      </c>
      <c r="C104" s="13">
        <v>0.28055555555555556</v>
      </c>
      <c r="D104" s="9" t="s">
        <v>565</v>
      </c>
      <c r="E104" s="6">
        <v>2800</v>
      </c>
    </row>
    <row r="105" spans="1:5" ht="27.75">
      <c r="A105" s="6" t="s">
        <v>543</v>
      </c>
      <c r="B105" s="7" t="s">
        <v>566</v>
      </c>
      <c r="C105" s="8">
        <v>0.28194444444444444</v>
      </c>
      <c r="D105" s="9" t="s">
        <v>567</v>
      </c>
      <c r="E105" s="6">
        <v>2600</v>
      </c>
    </row>
    <row r="106" spans="1:5" ht="27.75">
      <c r="A106" s="6" t="s">
        <v>543</v>
      </c>
      <c r="B106" s="12" t="s">
        <v>568</v>
      </c>
      <c r="C106" s="13">
        <v>0.28125</v>
      </c>
      <c r="D106" s="9" t="s">
        <v>569</v>
      </c>
      <c r="E106" s="6">
        <v>2800</v>
      </c>
    </row>
    <row r="107" spans="1:5" ht="27.75">
      <c r="A107" s="6" t="s">
        <v>543</v>
      </c>
      <c r="B107" s="18" t="s">
        <v>570</v>
      </c>
      <c r="C107" s="13">
        <v>0.28402777777777777</v>
      </c>
      <c r="D107" s="9" t="s">
        <v>571</v>
      </c>
      <c r="E107" s="6">
        <v>2600</v>
      </c>
    </row>
    <row r="108" spans="1:5" ht="27.75">
      <c r="A108" s="6" t="s">
        <v>543</v>
      </c>
      <c r="B108" s="18" t="s">
        <v>572</v>
      </c>
      <c r="C108" s="19">
        <v>0.2847222222222222</v>
      </c>
      <c r="D108" s="18" t="s">
        <v>573</v>
      </c>
      <c r="E108" s="6">
        <v>2600</v>
      </c>
    </row>
    <row r="109" spans="1:5" ht="27.75">
      <c r="A109" s="6" t="s">
        <v>543</v>
      </c>
      <c r="B109" s="12" t="s">
        <v>574</v>
      </c>
      <c r="C109" s="13">
        <v>0.28402777777777777</v>
      </c>
      <c r="D109" s="9" t="s">
        <v>575</v>
      </c>
      <c r="E109" s="6">
        <v>2600</v>
      </c>
    </row>
    <row r="110" spans="1:5" ht="27.75">
      <c r="A110" s="6" t="s">
        <v>543</v>
      </c>
      <c r="B110" s="12" t="s">
        <v>576</v>
      </c>
      <c r="C110" s="13">
        <v>0.2847222222222222</v>
      </c>
      <c r="D110" s="9" t="s">
        <v>577</v>
      </c>
      <c r="E110" s="6">
        <v>2600</v>
      </c>
    </row>
    <row r="111" spans="1:5" ht="27.75">
      <c r="A111" s="6" t="s">
        <v>578</v>
      </c>
      <c r="B111" s="7" t="s">
        <v>579</v>
      </c>
      <c r="C111" s="8">
        <v>0.2833333333333333</v>
      </c>
      <c r="D111" s="9" t="s">
        <v>580</v>
      </c>
      <c r="E111" s="20"/>
    </row>
    <row r="112" spans="3:5" ht="27.75">
      <c r="C112" s="22"/>
      <c r="D112" s="23"/>
      <c r="E112" s="20"/>
    </row>
    <row r="113" ht="27.75">
      <c r="E113" s="20"/>
    </row>
    <row r="114" ht="27.75">
      <c r="E114" s="20"/>
    </row>
    <row r="115" ht="27.75">
      <c r="E115" s="20"/>
    </row>
    <row r="116" ht="27.75">
      <c r="E116" s="20"/>
    </row>
    <row r="117" ht="27.75">
      <c r="E117" s="20"/>
    </row>
    <row r="118" ht="27.75">
      <c r="E118" s="20"/>
    </row>
    <row r="119" ht="27.75">
      <c r="E119" s="20"/>
    </row>
    <row r="120" ht="27.75">
      <c r="E120" s="20"/>
    </row>
    <row r="121" ht="27.75">
      <c r="E121" s="20"/>
    </row>
    <row r="122" ht="27.75">
      <c r="E122" s="20"/>
    </row>
    <row r="123" ht="27.75">
      <c r="E123" s="20"/>
    </row>
    <row r="124" ht="27.75">
      <c r="E124" s="20"/>
    </row>
    <row r="125" ht="27.75">
      <c r="E125" s="20"/>
    </row>
    <row r="126" ht="27.75">
      <c r="E126" s="20"/>
    </row>
    <row r="127" ht="27.75">
      <c r="E127" s="20"/>
    </row>
    <row r="128" ht="27.75">
      <c r="E128" s="20"/>
    </row>
    <row r="129" ht="27.75">
      <c r="E129" s="20"/>
    </row>
    <row r="130" ht="27.75">
      <c r="E130" s="20"/>
    </row>
    <row r="131" ht="27.75">
      <c r="E131" s="20"/>
    </row>
    <row r="132" ht="27.75">
      <c r="E132" s="20"/>
    </row>
    <row r="133" ht="27.75">
      <c r="E133" s="20"/>
    </row>
    <row r="134" ht="27.75">
      <c r="E134" s="20"/>
    </row>
    <row r="135" ht="27.75">
      <c r="E135" s="20"/>
    </row>
    <row r="136" ht="27.75">
      <c r="E136" s="20"/>
    </row>
    <row r="137" ht="27.75">
      <c r="E137" s="20"/>
    </row>
    <row r="138" ht="27.75">
      <c r="E138" s="20"/>
    </row>
    <row r="139" ht="27.75">
      <c r="E139" s="20"/>
    </row>
    <row r="140" ht="27.75">
      <c r="E140" s="20"/>
    </row>
    <row r="141" ht="27.75">
      <c r="E141" s="20"/>
    </row>
    <row r="142" ht="27.75">
      <c r="E142" s="20"/>
    </row>
    <row r="143" ht="27.75">
      <c r="E143" s="20"/>
    </row>
    <row r="144" ht="27.75">
      <c r="E144" s="20"/>
    </row>
    <row r="145" ht="27.75">
      <c r="E145" s="20"/>
    </row>
    <row r="146" ht="27.75">
      <c r="E146" s="20"/>
    </row>
    <row r="147" ht="27.75">
      <c r="E147" s="20"/>
    </row>
    <row r="148" ht="27.75">
      <c r="E148" s="20"/>
    </row>
    <row r="149" ht="27.75">
      <c r="E149" s="20"/>
    </row>
    <row r="150" ht="27.75">
      <c r="E150" s="20"/>
    </row>
    <row r="151" ht="27.75">
      <c r="E151" s="20"/>
    </row>
    <row r="152" ht="27.75">
      <c r="E152" s="20"/>
    </row>
    <row r="153" ht="27.75">
      <c r="E153" s="20"/>
    </row>
    <row r="154" ht="27.75">
      <c r="E154" s="20"/>
    </row>
    <row r="155" ht="27.75">
      <c r="E155" s="20"/>
    </row>
    <row r="156" ht="27.75">
      <c r="E156" s="20"/>
    </row>
    <row r="157" ht="27.75">
      <c r="E157" s="20"/>
    </row>
    <row r="158" ht="27.75">
      <c r="E158" s="20"/>
    </row>
    <row r="159" ht="27.75">
      <c r="E159" s="20"/>
    </row>
    <row r="160" ht="27.75">
      <c r="E160" s="20"/>
    </row>
    <row r="161" ht="27.75">
      <c r="E161" s="20"/>
    </row>
    <row r="162" ht="27.75">
      <c r="E162" s="20"/>
    </row>
    <row r="163" ht="27.75">
      <c r="E163" s="20"/>
    </row>
    <row r="164" ht="27.75">
      <c r="E164" s="20"/>
    </row>
    <row r="165" ht="27.75">
      <c r="E165" s="20"/>
    </row>
    <row r="166" ht="27.75">
      <c r="E166" s="20"/>
    </row>
    <row r="167" ht="27.75">
      <c r="E167" s="20"/>
    </row>
    <row r="168" ht="27.75">
      <c r="E168" s="20"/>
    </row>
    <row r="169" ht="27.75">
      <c r="E169" s="20"/>
    </row>
    <row r="170" ht="27.75">
      <c r="E170" s="20"/>
    </row>
    <row r="171" ht="27.75">
      <c r="E171" s="20"/>
    </row>
    <row r="172" ht="27.75">
      <c r="E172" s="20"/>
    </row>
    <row r="173" ht="27.75">
      <c r="E173" s="20"/>
    </row>
    <row r="174" ht="27.75">
      <c r="E174" s="20"/>
    </row>
    <row r="175" ht="27.75">
      <c r="E175" s="20"/>
    </row>
    <row r="176" ht="27.75">
      <c r="E176" s="20"/>
    </row>
    <row r="177" ht="27.75">
      <c r="E177" s="20"/>
    </row>
    <row r="178" ht="27.75">
      <c r="E178" s="20"/>
    </row>
    <row r="179" ht="27.75">
      <c r="E179" s="20"/>
    </row>
    <row r="180" ht="27.75">
      <c r="E180" s="20"/>
    </row>
    <row r="181" ht="27.75">
      <c r="E181" s="20"/>
    </row>
    <row r="182" ht="27.75">
      <c r="E182" s="20"/>
    </row>
    <row r="183" ht="27.75">
      <c r="E183" s="20"/>
    </row>
    <row r="184" ht="27.75">
      <c r="E184" s="20"/>
    </row>
    <row r="185" ht="27.75">
      <c r="E185" s="20"/>
    </row>
    <row r="186" ht="27.75">
      <c r="E186" s="20"/>
    </row>
    <row r="187" ht="27.75">
      <c r="E187" s="20"/>
    </row>
    <row r="188" ht="27.75">
      <c r="E188" s="20"/>
    </row>
    <row r="189" ht="27.75">
      <c r="E189" s="20"/>
    </row>
    <row r="190" ht="27.75">
      <c r="E19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詹思筠</dc:creator>
  <cp:keywords/>
  <dc:description/>
  <cp:lastModifiedBy>USER</cp:lastModifiedBy>
  <cp:lastPrinted>2020-01-16T07:15:18Z</cp:lastPrinted>
  <dcterms:created xsi:type="dcterms:W3CDTF">2020-01-06T06:25:43Z</dcterms:created>
  <dcterms:modified xsi:type="dcterms:W3CDTF">2020-01-17T02:34:51Z</dcterms:modified>
  <cp:category/>
  <cp:version/>
  <cp:contentType/>
  <cp:contentStatus/>
</cp:coreProperties>
</file>