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315" windowHeight="6225" activeTab="0"/>
  </bookViews>
  <sheets>
    <sheet name="新舊生開學" sheetId="1" r:id="rId1"/>
    <sheet name="停車位置" sheetId="2" r:id="rId2"/>
  </sheets>
  <definedNames>
    <definedName name="_xlnm._FilterDatabase" localSheetId="0" hidden="1">'新舊生開學'!$A$1:$J$255</definedName>
    <definedName name="_xlnm.Print_Area" localSheetId="0">'新舊生開學'!$A$1:$H$255</definedName>
  </definedNames>
  <calcPr fullCalcOnLoad="1"/>
</workbook>
</file>

<file path=xl/sharedStrings.xml><?xml version="1.0" encoding="utf-8"?>
<sst xmlns="http://schemas.openxmlformats.org/spreadsheetml/2006/main" count="1815" uniqueCount="599">
  <si>
    <t>高二孝</t>
  </si>
  <si>
    <t>雙語三</t>
  </si>
  <si>
    <t>桃源國小</t>
  </si>
  <si>
    <t>國一義</t>
  </si>
  <si>
    <t>國二和</t>
  </si>
  <si>
    <t>關渡加油站</t>
  </si>
  <si>
    <t>國二平</t>
  </si>
  <si>
    <t>紅樹林</t>
  </si>
  <si>
    <t>D</t>
  </si>
  <si>
    <t>徐匯中學</t>
  </si>
  <si>
    <t>三重客運總站</t>
  </si>
  <si>
    <t>高一孝</t>
  </si>
  <si>
    <t>國二仁</t>
  </si>
  <si>
    <t>國二信</t>
  </si>
  <si>
    <t>台北富邦銀行門口</t>
  </si>
  <si>
    <t>中央北路1段152號 (冠軍磁磚)</t>
  </si>
  <si>
    <t>中央北路2段 過文化三路口 站牌前</t>
  </si>
  <si>
    <t>中央北路4段過學園路口(過加油站)</t>
  </si>
  <si>
    <t>天橋前 公車站牌</t>
  </si>
  <si>
    <t>7:03</t>
  </si>
  <si>
    <t>站牌</t>
  </si>
  <si>
    <t>C</t>
  </si>
  <si>
    <t>重慶北路4段188號(全家)</t>
  </si>
  <si>
    <t>過福港街 天橋下(超商)</t>
  </si>
  <si>
    <t>中正高中</t>
  </si>
  <si>
    <t>文林北路 100號 (超商)</t>
  </si>
  <si>
    <t>石牌警所</t>
  </si>
  <si>
    <t>過派出所福星宮</t>
  </si>
  <si>
    <t>承德路 過石牌路口(站牌) 承德路7段142號</t>
  </si>
  <si>
    <t>立農國小</t>
  </si>
  <si>
    <t>承德路7段  YMCA</t>
  </si>
  <si>
    <t>承德路  未過  公館路口 (加油站)</t>
  </si>
  <si>
    <t>D</t>
  </si>
  <si>
    <t>菜寮</t>
  </si>
  <si>
    <t>重新路過集美街口   ( 85度C)</t>
  </si>
  <si>
    <t>大同路口</t>
  </si>
  <si>
    <t>重新路 大同南路口前 全國電子</t>
  </si>
  <si>
    <t>金國戲院</t>
  </si>
  <si>
    <t>正義北路15號 麥當勞前站牌</t>
  </si>
  <si>
    <t>三和路3段75號 (德林牙醫)</t>
  </si>
  <si>
    <t>三和路過 高架  (三和汽車修車廠 驗車場)</t>
  </si>
  <si>
    <t>幸福戲院</t>
  </si>
  <si>
    <t>三和路 慈愛街口 (爭鮮)</t>
  </si>
  <si>
    <t>三和路 仁愛街口(萊爾富)</t>
  </si>
  <si>
    <t>三民路(永豐銀行)</t>
  </si>
  <si>
    <t>H</t>
  </si>
  <si>
    <t>學校門口</t>
  </si>
  <si>
    <t>三民路過民族路口     三民路230號(7-11)</t>
  </si>
  <si>
    <t>三民路 未過長榮路口 斑馬線</t>
  </si>
  <si>
    <t>成洲陸橋</t>
  </si>
  <si>
    <t>公車站牌</t>
  </si>
  <si>
    <t>獅子橋頭</t>
  </si>
  <si>
    <t>上坡 過清水灣社區 公車站牌</t>
  </si>
  <si>
    <t>F</t>
  </si>
  <si>
    <t>公車站前(石門農會對面)</t>
  </si>
  <si>
    <t>崩山口</t>
  </si>
  <si>
    <t>6:27</t>
  </si>
  <si>
    <t>蔡家肉粽</t>
  </si>
  <si>
    <t>老梅</t>
  </si>
  <si>
    <t>6:29</t>
  </si>
  <si>
    <t>公車站牌 派出所斜對面</t>
  </si>
  <si>
    <t>新錦豐餐廳對面</t>
  </si>
  <si>
    <t>國中門口</t>
  </si>
  <si>
    <t>錫板</t>
  </si>
  <si>
    <t>6:41</t>
  </si>
  <si>
    <t>公車亭</t>
  </si>
  <si>
    <t>佛朗明哥</t>
  </si>
  <si>
    <t>天橋下</t>
  </si>
  <si>
    <t>派出所前公車亭</t>
  </si>
  <si>
    <t>公車站牌  早餐店</t>
  </si>
  <si>
    <t>派出所對面</t>
  </si>
  <si>
    <t>6:57</t>
  </si>
  <si>
    <t>公車站牌 淡水信用合作社</t>
  </si>
  <si>
    <t>艾摩兒檳榔店</t>
  </si>
  <si>
    <t>7:00</t>
  </si>
  <si>
    <t>中山北路2段185號(星巴克)</t>
  </si>
  <si>
    <t>F3</t>
  </si>
  <si>
    <t>中山路232號(農會超市)</t>
  </si>
  <si>
    <t>育英國小</t>
  </si>
  <si>
    <t>育英國小站牌</t>
  </si>
  <si>
    <t>台二線  過清水路16巷磺溪橋公車站牌</t>
  </si>
  <si>
    <t>中角國小公車站牌</t>
  </si>
  <si>
    <t>G</t>
  </si>
  <si>
    <t>板橋郵局</t>
  </si>
  <si>
    <t>郵局門口 文化路1段395號</t>
  </si>
  <si>
    <t>漢生西路</t>
  </si>
  <si>
    <t>6:06</t>
  </si>
  <si>
    <t>文化路未過漢生西路口(板信銀行)</t>
  </si>
  <si>
    <t>府中路67號(日藥本舖)</t>
  </si>
  <si>
    <t>體育館天橋</t>
  </si>
  <si>
    <t>民權路174號  天橋前 (護理之家)</t>
  </si>
  <si>
    <t>大庭新村</t>
  </si>
  <si>
    <t>中正路174號(7-11)</t>
  </si>
  <si>
    <t>6:14</t>
  </si>
  <si>
    <t>戶政</t>
  </si>
  <si>
    <t>新莊區中華路1段8號 (超商門口)</t>
  </si>
  <si>
    <t>中華路2段20-2號(鞋店)</t>
  </si>
  <si>
    <t>幸福路口</t>
  </si>
  <si>
    <t>中華路2段未過自信街口(全國加油站斜對面公車站)</t>
  </si>
  <si>
    <t>中華中原路口</t>
  </si>
  <si>
    <t>I</t>
  </si>
  <si>
    <t>新莊區中正路過龍安路口 (站牌)  動物醫院</t>
  </si>
  <si>
    <t>丹鳳(中國信託)</t>
  </si>
  <si>
    <t>6:18</t>
  </si>
  <si>
    <t>中正路879號 中國信託銀行前站牌</t>
  </si>
  <si>
    <t>明志路3段153號 麥當勞</t>
  </si>
  <si>
    <t>明志國小</t>
  </si>
  <si>
    <t>明志路2段346號對面  站牌</t>
  </si>
  <si>
    <t xml:space="preserve">明志路2段53號   玉山銀行門口 </t>
  </si>
  <si>
    <t>泰山郵局</t>
  </si>
  <si>
    <t>明志路1段167號 中華電信</t>
  </si>
  <si>
    <t>三重客運總站</t>
  </si>
  <si>
    <t>明志路1段27號(拿坡里)</t>
  </si>
  <si>
    <t>成泰路1段128號門口(五一八生活百貨)</t>
  </si>
  <si>
    <t>蓬萊坑站牌   頂好 全聯 斜對面  過蓬萊路口</t>
  </si>
  <si>
    <t>成泰路過中興路4段48巷口85度C(小林 寶島眼鏡)</t>
  </si>
  <si>
    <t>成泰路3段 過御史路口 馬上停</t>
  </si>
  <si>
    <t>成泰路過新五路口站牌</t>
  </si>
  <si>
    <t>五股農會斜對面 過185巷口 西雲禪寺站牌</t>
  </si>
  <si>
    <t>郵局,派出所對面   公車站牌</t>
  </si>
  <si>
    <t>P</t>
  </si>
  <si>
    <t>中華路2段342號    社區大門</t>
  </si>
  <si>
    <t>陸橋前    (7-11)</t>
  </si>
  <si>
    <t>中山路2段455號 (蕭家麵館旁的麵包店上車)</t>
  </si>
  <si>
    <t>中山路2段339號   門口</t>
  </si>
  <si>
    <t>學校對面</t>
  </si>
  <si>
    <t>中山路2段131號   公車站牌</t>
  </si>
  <si>
    <t>中山路1段219號    (埤頭分會辦事處)</t>
  </si>
  <si>
    <t>中山路1段117號(將軍廟口)</t>
  </si>
  <si>
    <t>中山路1段36-6號  (早餐店)</t>
  </si>
  <si>
    <t>乙天宮</t>
  </si>
  <si>
    <t>龍米路3段47號(公車站牌)</t>
  </si>
  <si>
    <t>龍米路3段6號(公車站牌)</t>
  </si>
  <si>
    <t>龍米路2段191號(公車站牌  廟口)</t>
  </si>
  <si>
    <t>(吻仔魚招牌)，(7-11對面)</t>
  </si>
  <si>
    <t>張厝</t>
  </si>
  <si>
    <t>龍米路2段37號  (萊爾富)</t>
  </si>
  <si>
    <t>聖心女中</t>
  </si>
  <si>
    <t>龍米路1段263號 公車站牌</t>
  </si>
  <si>
    <t>龍米活動中心</t>
  </si>
  <si>
    <t>龍米路1段223號(活動中心候車亭)</t>
  </si>
  <si>
    <t>龍米路1段115號 (關渡大橋候車亭)</t>
  </si>
  <si>
    <t>龍米路2段99號(公車站牌)</t>
  </si>
  <si>
    <t>石門</t>
  </si>
  <si>
    <t>天母總站</t>
  </si>
  <si>
    <t>大同公司</t>
  </si>
  <si>
    <t>竹圍</t>
  </si>
  <si>
    <t>紅樹林</t>
  </si>
  <si>
    <t>桃源國小</t>
  </si>
  <si>
    <t>關渡加油站</t>
  </si>
  <si>
    <t>成蘆加油站</t>
  </si>
  <si>
    <t>I</t>
  </si>
  <si>
    <t>明日世界</t>
  </si>
  <si>
    <t>P</t>
  </si>
  <si>
    <t>乙天宮</t>
  </si>
  <si>
    <t>電力公司</t>
  </si>
  <si>
    <t>關渡大橋</t>
  </si>
  <si>
    <t>渡船頭</t>
  </si>
  <si>
    <t>八里國中陸橋</t>
  </si>
  <si>
    <t>大崁國小</t>
  </si>
  <si>
    <t>挖仔尾</t>
  </si>
  <si>
    <t>下街仔</t>
  </si>
  <si>
    <t>F3</t>
  </si>
  <si>
    <t>育英國小</t>
  </si>
  <si>
    <t>淺水灣</t>
  </si>
  <si>
    <t>三芝國中</t>
  </si>
  <si>
    <t>興仁派出所</t>
  </si>
  <si>
    <t>屯山國小</t>
  </si>
  <si>
    <t>新市國小</t>
  </si>
  <si>
    <t>中角國小站牌</t>
  </si>
  <si>
    <t>西門</t>
  </si>
  <si>
    <t>徐匯中學</t>
  </si>
  <si>
    <t>文化國小</t>
  </si>
  <si>
    <t>國一仁</t>
  </si>
  <si>
    <t>高一愛</t>
  </si>
  <si>
    <t>國二忠</t>
  </si>
  <si>
    <t>土地公廟</t>
  </si>
  <si>
    <t>灰窯子</t>
  </si>
  <si>
    <t>G</t>
  </si>
  <si>
    <t>板橋國中</t>
  </si>
  <si>
    <t>高二信</t>
  </si>
  <si>
    <t>國一和</t>
  </si>
  <si>
    <t>民族路口</t>
  </si>
  <si>
    <t>東華街口</t>
  </si>
  <si>
    <t>國二愛</t>
  </si>
  <si>
    <t>下圭柔山</t>
  </si>
  <si>
    <t>聖約翰</t>
  </si>
  <si>
    <t>國一平</t>
  </si>
  <si>
    <t>昌德</t>
  </si>
  <si>
    <t>台灣銀行</t>
  </si>
  <si>
    <t>國二義</t>
  </si>
  <si>
    <t>洲仔</t>
  </si>
  <si>
    <t>美國學校</t>
  </si>
  <si>
    <t>三民中學</t>
  </si>
  <si>
    <t>國二孝</t>
  </si>
  <si>
    <t>北投國小</t>
  </si>
  <si>
    <t>德林寺</t>
  </si>
  <si>
    <t>國一孝</t>
  </si>
  <si>
    <t>雙語二</t>
  </si>
  <si>
    <t>高一仁</t>
  </si>
  <si>
    <t>百齡新村</t>
  </si>
  <si>
    <t>國一愛</t>
  </si>
  <si>
    <t>中廣</t>
  </si>
  <si>
    <t>八里國小</t>
  </si>
  <si>
    <t>高一和</t>
  </si>
  <si>
    <t>高二忠</t>
  </si>
  <si>
    <t>巴黎風情</t>
  </si>
  <si>
    <t>林子艾摩兒</t>
  </si>
  <si>
    <t>白沙灣</t>
  </si>
  <si>
    <t>西雲寺</t>
  </si>
  <si>
    <t>八里農會</t>
  </si>
  <si>
    <t>義學國中</t>
  </si>
  <si>
    <t>石牌路口</t>
  </si>
  <si>
    <t>佑民醫院</t>
  </si>
  <si>
    <t>永豐銀行</t>
  </si>
  <si>
    <t>高一義</t>
  </si>
  <si>
    <t>高一忠</t>
  </si>
  <si>
    <t>國一信</t>
  </si>
  <si>
    <t>幼廣二</t>
  </si>
  <si>
    <t>大同街口</t>
  </si>
  <si>
    <t>高一信</t>
  </si>
  <si>
    <t>高二美</t>
  </si>
  <si>
    <t>蓬萊坑</t>
  </si>
  <si>
    <t>明志科大</t>
  </si>
  <si>
    <t>港墘路口</t>
  </si>
  <si>
    <t>金山農會</t>
  </si>
  <si>
    <t>中華中港路口</t>
  </si>
  <si>
    <t>燈台口</t>
  </si>
  <si>
    <t>站名</t>
  </si>
  <si>
    <t>王家廟</t>
  </si>
  <si>
    <t>陽明高中</t>
  </si>
  <si>
    <t>高二義</t>
  </si>
  <si>
    <t>府中站</t>
  </si>
  <si>
    <t>龍安路口</t>
  </si>
  <si>
    <t>坑口</t>
  </si>
  <si>
    <t>烏山頭</t>
  </si>
  <si>
    <t>三和國中</t>
  </si>
  <si>
    <t>高三信</t>
  </si>
  <si>
    <t>高二</t>
  </si>
  <si>
    <t>士東國小</t>
  </si>
  <si>
    <t>國一忠</t>
  </si>
  <si>
    <t>高一平</t>
  </si>
  <si>
    <t>成洲郵局</t>
  </si>
  <si>
    <t>磺溪橋站牌</t>
  </si>
  <si>
    <t>車別</t>
  </si>
  <si>
    <t>開車時間</t>
  </si>
  <si>
    <t>上車位置</t>
  </si>
  <si>
    <t>A</t>
  </si>
  <si>
    <t>內湖路1段669號(7-11)</t>
  </si>
  <si>
    <t>西湖市場</t>
  </si>
  <si>
    <t>內湖路1段285巷口(康是美)</t>
  </si>
  <si>
    <t>文湖街口</t>
  </si>
  <si>
    <t>內湖路1段59號(中油)</t>
  </si>
  <si>
    <t>泰北中學</t>
  </si>
  <si>
    <t>學校對面公車站</t>
  </si>
  <si>
    <t>芝山加油站</t>
  </si>
  <si>
    <t>至誠路2段未過雨聲街口 (85度C)</t>
  </si>
  <si>
    <t>福林橋</t>
  </si>
  <si>
    <t>中山北路6段 過忠誠路 (BMW)</t>
  </si>
  <si>
    <t>德行東路口</t>
  </si>
  <si>
    <t>中山北路6段150號(7-11)</t>
  </si>
  <si>
    <t>天母泳池</t>
  </si>
  <si>
    <t>中山北路6段  克強路口</t>
  </si>
  <si>
    <t>中山北路6段362號(台北富邦)</t>
  </si>
  <si>
    <t>門口</t>
  </si>
  <si>
    <t>中山北路7段過天母東路</t>
  </si>
  <si>
    <t>圓環(萊爾富)</t>
  </si>
  <si>
    <t>福德廟</t>
  </si>
  <si>
    <t>石牌路2段355號(投幣自助洗衣店)</t>
  </si>
  <si>
    <t>榮總</t>
  </si>
  <si>
    <t>石牌路振興街口站牌  立體停車場</t>
  </si>
  <si>
    <t>石牌路2段9號(大學眼鏡)</t>
  </si>
  <si>
    <t>陽明大學</t>
  </si>
  <si>
    <t>東華街2段138號(陽明大學公車站)</t>
  </si>
  <si>
    <t>唭哩岸</t>
  </si>
  <si>
    <t>東華街2段300巷口前(公車站)</t>
  </si>
  <si>
    <t>B</t>
  </si>
  <si>
    <t>紅綠燈前站牌</t>
  </si>
  <si>
    <t>A</t>
  </si>
  <si>
    <t>老師</t>
  </si>
  <si>
    <t>李冰颖</t>
  </si>
  <si>
    <t>C</t>
  </si>
  <si>
    <t>立農國小</t>
  </si>
  <si>
    <t>高二愛</t>
  </si>
  <si>
    <t>高一美</t>
  </si>
  <si>
    <t>高一音</t>
  </si>
  <si>
    <t>高三孝</t>
  </si>
  <si>
    <t>雙語一</t>
  </si>
  <si>
    <t>外語二</t>
  </si>
  <si>
    <t>商管二</t>
  </si>
  <si>
    <t>大佛寺</t>
  </si>
  <si>
    <t>高中轉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</si>
  <si>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</si>
  <si>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</si>
  <si>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</si>
  <si>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</si>
  <si>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</si>
  <si>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</si>
  <si>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</si>
  <si>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</si>
  <si>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</si>
  <si>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</si>
  <si>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</si>
  <si>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</si>
  <si>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</si>
  <si>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</si>
  <si>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</si>
  <si>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</si>
  <si>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</si>
  <si>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</si>
  <si>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</t>
  </si>
  <si>
    <t>G</t>
  </si>
  <si>
    <t>大佛寺</t>
  </si>
  <si>
    <t>文化路二段67號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</si>
  <si>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</si>
  <si>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</si>
  <si>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</si>
  <si>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</si>
  <si>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</si>
  <si>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</si>
  <si>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</si>
  <si>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</si>
  <si>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</si>
  <si>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</si>
  <si>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</si>
  <si>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</si>
  <si>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</si>
  <si>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</si>
  <si>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</si>
  <si>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</si>
  <si>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</si>
  <si>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</si>
  <si>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</si>
  <si>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</si>
  <si>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</si>
  <si>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</si>
  <si>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</si>
  <si>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過福德廟  公車站牌</t>
  </si>
  <si>
    <t>F2</t>
  </si>
  <si>
    <t>P1</t>
  </si>
  <si>
    <t>P2</t>
  </si>
  <si>
    <t>班級</t>
  </si>
  <si>
    <t>姓名</t>
  </si>
  <si>
    <t>國二平</t>
  </si>
  <si>
    <t>日語二</t>
  </si>
  <si>
    <t>A</t>
  </si>
  <si>
    <t>幼廣二</t>
  </si>
  <si>
    <t xml:space="preserve">走中華路 過 中原路口 停 </t>
  </si>
  <si>
    <t>國二忠</t>
  </si>
  <si>
    <t>國二義</t>
  </si>
  <si>
    <t>高二愛</t>
  </si>
  <si>
    <t>美國學校</t>
  </si>
  <si>
    <t>高一仁</t>
  </si>
  <si>
    <t>1</t>
  </si>
  <si>
    <t>中正路348號(寵物美容)</t>
  </si>
  <si>
    <t>三年級</t>
  </si>
  <si>
    <t>不退</t>
  </si>
  <si>
    <t>不退</t>
  </si>
  <si>
    <t>原車別</t>
  </si>
  <si>
    <t>原車別</t>
  </si>
  <si>
    <t>新車別</t>
  </si>
  <si>
    <t>?</t>
  </si>
  <si>
    <t>後O一和</t>
  </si>
  <si>
    <t>謝O颖</t>
  </si>
  <si>
    <t>王O</t>
  </si>
  <si>
    <t>李O佳</t>
  </si>
  <si>
    <t>林O丞</t>
  </si>
  <si>
    <t>張O祈</t>
  </si>
  <si>
    <t>劉O華</t>
  </si>
  <si>
    <t>談O音</t>
  </si>
  <si>
    <t>遲O</t>
  </si>
  <si>
    <t>林O宏</t>
  </si>
  <si>
    <t>袁O軒</t>
  </si>
  <si>
    <t>陳O群</t>
  </si>
  <si>
    <t>洪O凱</t>
  </si>
  <si>
    <t>劉O芸</t>
  </si>
  <si>
    <t>謝O暿</t>
  </si>
  <si>
    <t>吳O寬</t>
  </si>
  <si>
    <t>林O蕙</t>
  </si>
  <si>
    <t>邱O維</t>
  </si>
  <si>
    <t>蔡O榛</t>
  </si>
  <si>
    <t>陳O伃</t>
  </si>
  <si>
    <t>黃O凱</t>
  </si>
  <si>
    <t>李O芸</t>
  </si>
  <si>
    <t>沈O旭</t>
  </si>
  <si>
    <t>翁O芳</t>
  </si>
  <si>
    <t>翁O甫</t>
  </si>
  <si>
    <t>連O宇</t>
  </si>
  <si>
    <t>郭O辰</t>
  </si>
  <si>
    <t>郭O佑</t>
  </si>
  <si>
    <t>楊O萍</t>
  </si>
  <si>
    <t>謝O穎</t>
  </si>
  <si>
    <t>蘇O瑀</t>
  </si>
  <si>
    <t>陳O妤</t>
  </si>
  <si>
    <t>黃O瑄</t>
  </si>
  <si>
    <t>劉O瑋</t>
  </si>
  <si>
    <t>蔡O倫</t>
  </si>
  <si>
    <t>蔡O妤</t>
  </si>
  <si>
    <t>高O棋</t>
  </si>
  <si>
    <t>陳O凌</t>
  </si>
  <si>
    <t>李O嫻</t>
  </si>
  <si>
    <t>吳O思</t>
  </si>
  <si>
    <t>張O芳</t>
  </si>
  <si>
    <t>陳O家</t>
  </si>
  <si>
    <t>何O弘</t>
  </si>
  <si>
    <t>李O蓁</t>
  </si>
  <si>
    <t>來O葳</t>
  </si>
  <si>
    <t>周O勳</t>
  </si>
  <si>
    <t>胡O麟</t>
  </si>
  <si>
    <t>張O睿</t>
  </si>
  <si>
    <t>張O平</t>
  </si>
  <si>
    <t>張O之</t>
  </si>
  <si>
    <t>陳O霆</t>
  </si>
  <si>
    <t>葉O齊</t>
  </si>
  <si>
    <t>簡O帆</t>
  </si>
  <si>
    <t>吳O恩</t>
  </si>
  <si>
    <t>趙O廷</t>
  </si>
  <si>
    <t>冷O昕</t>
  </si>
  <si>
    <t>李O凱</t>
  </si>
  <si>
    <t>林O瑩</t>
  </si>
  <si>
    <t>柯O倫</t>
  </si>
  <si>
    <t>韋O詞</t>
  </si>
  <si>
    <t>張O維</t>
  </si>
  <si>
    <t>許O墉</t>
  </si>
  <si>
    <t>陳O安</t>
  </si>
  <si>
    <t>葉O彤</t>
  </si>
  <si>
    <t>趙O翔</t>
  </si>
  <si>
    <t>蔡O譯</t>
  </si>
  <si>
    <t>李O妤</t>
  </si>
  <si>
    <t>楊O駿</t>
  </si>
  <si>
    <t>蘇O祐</t>
  </si>
  <si>
    <t>王O苹</t>
  </si>
  <si>
    <t>吳O瑩</t>
  </si>
  <si>
    <t>李O融</t>
  </si>
  <si>
    <t>姚O彤</t>
  </si>
  <si>
    <t>陳O</t>
  </si>
  <si>
    <t>黃O芹</t>
  </si>
  <si>
    <t>王O蓁</t>
  </si>
  <si>
    <t>江O騰</t>
  </si>
  <si>
    <t>宋O茲</t>
  </si>
  <si>
    <t>邱O翔</t>
  </si>
  <si>
    <t>洪O臻</t>
  </si>
  <si>
    <t>梁O筑</t>
  </si>
  <si>
    <t>陳O蓉</t>
  </si>
  <si>
    <t>陳O杰</t>
  </si>
  <si>
    <t>曾O絜</t>
  </si>
  <si>
    <t>曾O捷</t>
  </si>
  <si>
    <t>曾O崴</t>
  </si>
  <si>
    <t>謝O庭</t>
  </si>
  <si>
    <t>簡O卉</t>
  </si>
  <si>
    <t>翁O均</t>
  </si>
  <si>
    <t>郭O權</t>
  </si>
  <si>
    <t>王O林</t>
  </si>
  <si>
    <t>李O銨</t>
  </si>
  <si>
    <t>林O羽</t>
  </si>
  <si>
    <t>唐O軒</t>
  </si>
  <si>
    <t>許O齊</t>
  </si>
  <si>
    <t>郭O哲</t>
  </si>
  <si>
    <t>陳O伶</t>
  </si>
  <si>
    <t>蔡O恩</t>
  </si>
  <si>
    <t>陳O傑</t>
  </si>
  <si>
    <t>陳O羿</t>
  </si>
  <si>
    <t>羅O綸</t>
  </si>
  <si>
    <t>周O語</t>
  </si>
  <si>
    <t>丁O涵</t>
  </si>
  <si>
    <t>江O玲</t>
  </si>
  <si>
    <t>江O臻</t>
  </si>
  <si>
    <t>江O翰</t>
  </si>
  <si>
    <t>江O豪</t>
  </si>
  <si>
    <t>吳O瑋</t>
  </si>
  <si>
    <t>李O輝</t>
  </si>
  <si>
    <t>李O峰</t>
  </si>
  <si>
    <t>林O靚</t>
  </si>
  <si>
    <t>洪O翔</t>
  </si>
  <si>
    <t>洪O鈞</t>
  </si>
  <si>
    <t>徐O廷</t>
  </si>
  <si>
    <t>郭O衡</t>
  </si>
  <si>
    <t>陳O甯</t>
  </si>
  <si>
    <t>陳O頤</t>
  </si>
  <si>
    <t>陳O偉</t>
  </si>
  <si>
    <t>陳O瑄</t>
  </si>
  <si>
    <t>陳O綺</t>
  </si>
  <si>
    <t>陳O瑋</t>
  </si>
  <si>
    <t>陳O衡</t>
  </si>
  <si>
    <t>葉O學</t>
  </si>
  <si>
    <t>鄔O絨</t>
  </si>
  <si>
    <t>蔡O霖</t>
  </si>
  <si>
    <t>蔡O宇</t>
  </si>
  <si>
    <t>簡O婕</t>
  </si>
  <si>
    <t>許O增</t>
  </si>
  <si>
    <t>黃O學</t>
  </si>
  <si>
    <t>李O蘭</t>
  </si>
  <si>
    <t>李O霓</t>
  </si>
  <si>
    <t>陳O娴</t>
  </si>
  <si>
    <t>洪O育淳</t>
  </si>
  <si>
    <t>李O珍</t>
  </si>
  <si>
    <t>徐O邑</t>
  </si>
  <si>
    <t>郭O菱</t>
  </si>
  <si>
    <t>蔡O勳</t>
  </si>
  <si>
    <t>李O昌</t>
  </si>
  <si>
    <t>林O瑜</t>
  </si>
  <si>
    <t>楊O行</t>
  </si>
  <si>
    <t>王O圓</t>
  </si>
  <si>
    <t>江O遠</t>
  </si>
  <si>
    <t>江O勳</t>
  </si>
  <si>
    <t>李O柔</t>
  </si>
  <si>
    <t>林O亞</t>
  </si>
  <si>
    <t>楊O瑄</t>
  </si>
  <si>
    <t>蔡O婕</t>
  </si>
  <si>
    <t>蔡O颖</t>
  </si>
  <si>
    <t>蔡O翰</t>
  </si>
  <si>
    <t>嚴O諺</t>
  </si>
  <si>
    <t>許O琁</t>
  </si>
  <si>
    <t>王O翔</t>
  </si>
  <si>
    <t>林O慈</t>
  </si>
  <si>
    <t>邱O宏</t>
  </si>
  <si>
    <t>曾O庭</t>
  </si>
  <si>
    <t>廖O盛</t>
  </si>
  <si>
    <t>簡O任</t>
  </si>
  <si>
    <t>簡O辰</t>
  </si>
  <si>
    <t>李O融</t>
  </si>
  <si>
    <t>張O元</t>
  </si>
  <si>
    <t>李O諠</t>
  </si>
  <si>
    <t>郭O豪</t>
  </si>
  <si>
    <t>楊O愛</t>
  </si>
  <si>
    <t>黃O雯</t>
  </si>
  <si>
    <t>張O瑋</t>
  </si>
  <si>
    <t>柯O慈</t>
  </si>
  <si>
    <t>賴O綸</t>
  </si>
  <si>
    <t>劉O廷</t>
  </si>
  <si>
    <t xml:space="preserve">雲O鋒 </t>
  </si>
  <si>
    <t>曾O智</t>
  </si>
  <si>
    <t>黃O叡</t>
  </si>
  <si>
    <t>簡O宇</t>
  </si>
  <si>
    <t>簡O宸</t>
  </si>
  <si>
    <t>陳O誌</t>
  </si>
  <si>
    <t>陳O羽</t>
  </si>
  <si>
    <t>陳O旭</t>
  </si>
  <si>
    <t>陳O桓</t>
  </si>
  <si>
    <t>黃O宣</t>
  </si>
  <si>
    <t>蔡O諾</t>
  </si>
  <si>
    <t>楊O翔</t>
  </si>
  <si>
    <t>吳O慈</t>
  </si>
  <si>
    <t>蔡O宇</t>
  </si>
  <si>
    <t>蔡O韓</t>
  </si>
  <si>
    <t>王O璇</t>
  </si>
  <si>
    <t>張O瑀</t>
  </si>
  <si>
    <t>陳O宣</t>
  </si>
  <si>
    <t>何O宸</t>
  </si>
  <si>
    <t>何O丞</t>
  </si>
  <si>
    <t>汪O瑾</t>
  </si>
  <si>
    <t>林O勛</t>
  </si>
  <si>
    <t>莊O鈞</t>
  </si>
  <si>
    <t>陳O諺</t>
  </si>
  <si>
    <t>王O承</t>
  </si>
  <si>
    <t>林O恩</t>
  </si>
  <si>
    <t>林O靜</t>
  </si>
  <si>
    <t>許O寧</t>
  </si>
  <si>
    <t>郭O萱</t>
  </si>
  <si>
    <t>陳O竣</t>
  </si>
  <si>
    <t>陳O維</t>
  </si>
  <si>
    <t>杜O柔</t>
  </si>
  <si>
    <t>阮O豪</t>
  </si>
  <si>
    <t>張O萱</t>
  </si>
  <si>
    <t>陳O霖</t>
  </si>
  <si>
    <t>林O汝</t>
  </si>
  <si>
    <t>高O蔆</t>
  </si>
  <si>
    <t>李O庭</t>
  </si>
  <si>
    <t>李O俞</t>
  </si>
  <si>
    <t>林O芫</t>
  </si>
  <si>
    <t>陳O昕</t>
  </si>
  <si>
    <t>陳O勻</t>
  </si>
  <si>
    <t>陳O定</t>
  </si>
  <si>
    <t>黃O毅</t>
  </si>
  <si>
    <t>謝O伃</t>
  </si>
  <si>
    <t>李O豪</t>
  </si>
  <si>
    <t>李O蜜</t>
  </si>
  <si>
    <t>陳O捷</t>
  </si>
  <si>
    <t>陳O軒</t>
  </si>
  <si>
    <t>鄭O敏</t>
  </si>
  <si>
    <t>洪O盛</t>
  </si>
  <si>
    <t>徐O軒</t>
  </si>
  <si>
    <t>鍾O庭</t>
  </si>
  <si>
    <t>林O均</t>
  </si>
  <si>
    <t>曾O豪</t>
  </si>
  <si>
    <t>鍾O函</t>
  </si>
  <si>
    <t>鍾O霆</t>
  </si>
  <si>
    <t>石O杬</t>
  </si>
  <si>
    <t>伍O綺</t>
  </si>
  <si>
    <t>李O奕</t>
  </si>
  <si>
    <t>黃O宇</t>
  </si>
  <si>
    <t>廖O筠</t>
  </si>
  <si>
    <t>陳O函</t>
  </si>
  <si>
    <t>李O槿</t>
  </si>
  <si>
    <t>周O嫻</t>
  </si>
  <si>
    <t>曾O潔</t>
  </si>
  <si>
    <t>姜O哲</t>
  </si>
  <si>
    <t>陳O禎</t>
  </si>
  <si>
    <t>謝O朔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</si>
</sst>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h:mm;@"/>
    <numFmt numFmtId="178" formatCode="0_ "/>
    <numFmt numFmtId="179" formatCode="#,##0_);[Red]\(#,##0\)"/>
    <numFmt numFmtId="180" formatCode="&quot;$&quot;#,##0_);[Red]\(&quot;$&quot;#,##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0"/>
      <color indexed="8"/>
      <name val="新細明體"/>
      <family val="1"/>
    </font>
    <font>
      <sz val="20"/>
      <name val="新細明體"/>
      <family val="1"/>
    </font>
    <font>
      <sz val="18"/>
      <name val="新細明體"/>
      <family val="1"/>
    </font>
    <font>
      <sz val="12"/>
      <name val="新細明體"/>
      <family val="1"/>
    </font>
    <font>
      <sz val="16"/>
      <color indexed="8"/>
      <name val="新細明體"/>
      <family val="1"/>
    </font>
    <font>
      <b/>
      <sz val="16"/>
      <color indexed="12"/>
      <name val="新細明體"/>
      <family val="1"/>
    </font>
    <font>
      <sz val="14"/>
      <color indexed="8"/>
      <name val="新細明體"/>
      <family val="1"/>
    </font>
    <font>
      <b/>
      <sz val="16"/>
      <color indexed="14"/>
      <name val="新細明體"/>
      <family val="1"/>
    </font>
    <font>
      <sz val="16"/>
      <name val="新細明體"/>
      <family val="1"/>
    </font>
    <font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0" borderId="0">
      <alignment vertical="center"/>
      <protection/>
    </xf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1" fillId="0" borderId="0" applyFont="0" applyFill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33" applyNumberFormat="1" applyFont="1" applyBorder="1" applyAlignment="1">
      <alignment horizontal="center" vertical="center"/>
      <protection/>
    </xf>
    <xf numFmtId="177" fontId="4" fillId="0" borderId="10" xfId="33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4" fillId="0" borderId="10" xfId="33" applyNumberFormat="1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32" borderId="10" xfId="34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177" fontId="1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255"/>
  <sheetViews>
    <sheetView tabSelected="1" view="pageBreakPreview" zoomScaleNormal="75" zoomScaleSheetLayoutView="100" zoomScalePageLayoutView="0" workbookViewId="0" topLeftCell="A1">
      <selection activeCell="C255" sqref="C255"/>
    </sheetView>
  </sheetViews>
  <sheetFormatPr defaultColWidth="9.00390625" defaultRowHeight="15.75"/>
  <cols>
    <col min="1" max="1" width="4.50390625" style="15" customWidth="1"/>
    <col min="2" max="2" width="9.25390625" style="16" customWidth="1"/>
    <col min="3" max="3" width="12.125" style="16" customWidth="1"/>
    <col min="4" max="4" width="8.375" style="17" hidden="1" customWidth="1"/>
    <col min="5" max="5" width="10.00390625" style="30" customWidth="1"/>
    <col min="6" max="6" width="17.125" style="16" customWidth="1"/>
    <col min="7" max="7" width="12.375" style="31" customWidth="1"/>
    <col min="8" max="8" width="51.00390625" style="18" customWidth="1"/>
    <col min="9" max="9" width="19.375" style="16" customWidth="1"/>
    <col min="10" max="10" width="13.75390625" style="16" customWidth="1"/>
    <col min="11" max="16384" width="9.00390625" style="16" customWidth="1"/>
  </cols>
  <sheetData>
    <row r="1" spans="2:10" ht="21">
      <c r="B1" s="16" t="s">
        <v>341</v>
      </c>
      <c r="C1" s="16" t="s">
        <v>342</v>
      </c>
      <c r="D1" s="17" t="s">
        <v>359</v>
      </c>
      <c r="E1" s="30" t="s">
        <v>360</v>
      </c>
      <c r="F1" s="16" t="s">
        <v>228</v>
      </c>
      <c r="G1" s="31" t="s">
        <v>245</v>
      </c>
      <c r="H1" s="18" t="s">
        <v>246</v>
      </c>
      <c r="I1" s="16" t="s">
        <v>355</v>
      </c>
      <c r="J1" s="16" t="s">
        <v>355</v>
      </c>
    </row>
    <row r="2" spans="1:8" s="24" customFormat="1" ht="21">
      <c r="A2" s="15">
        <v>1</v>
      </c>
      <c r="B2" s="16" t="s">
        <v>279</v>
      </c>
      <c r="C2" s="16" t="s">
        <v>280</v>
      </c>
      <c r="D2" s="17" t="s">
        <v>278</v>
      </c>
      <c r="E2" s="30" t="s">
        <v>278</v>
      </c>
      <c r="F2" s="16" t="s">
        <v>239</v>
      </c>
      <c r="G2" s="31">
        <f>VLOOKUP(F2,'停車位置'!B:D,2,0)</f>
        <v>0.26875</v>
      </c>
      <c r="H2" s="18" t="str">
        <f>VLOOKUP(F2,'停車位置'!B:D,3,0)</f>
        <v>中山北路6段362號(台北富邦)</v>
      </c>
    </row>
    <row r="3" spans="1:8" ht="21">
      <c r="A3" s="15">
        <v>2</v>
      </c>
      <c r="B3" s="16" t="s">
        <v>287</v>
      </c>
      <c r="C3" s="16" t="s">
        <v>362</v>
      </c>
      <c r="D3" s="17" t="s">
        <v>278</v>
      </c>
      <c r="E3" s="30" t="s">
        <v>278</v>
      </c>
      <c r="F3" s="16" t="s">
        <v>239</v>
      </c>
      <c r="G3" s="31">
        <f>VLOOKUP(F3,'停車位置'!B:D,2,0)</f>
        <v>0.26875</v>
      </c>
      <c r="H3" s="18" t="str">
        <f>VLOOKUP(F3,'停車位置'!B:D,3,0)</f>
        <v>中山北路6段362號(台北富邦)</v>
      </c>
    </row>
    <row r="4" spans="1:8" ht="21">
      <c r="A4" s="15">
        <v>3</v>
      </c>
      <c r="B4" s="16" t="s">
        <v>284</v>
      </c>
      <c r="C4" s="16" t="s">
        <v>363</v>
      </c>
      <c r="D4" s="17" t="s">
        <v>278</v>
      </c>
      <c r="E4" s="30" t="s">
        <v>278</v>
      </c>
      <c r="F4" s="16" t="s">
        <v>239</v>
      </c>
      <c r="G4" s="31">
        <f>VLOOKUP(F4,'停車位置'!B:D,2,0)</f>
        <v>0.26875</v>
      </c>
      <c r="H4" s="18" t="str">
        <f>VLOOKUP(F4,'停車位置'!B:D,3,0)</f>
        <v>中山北路6段362號(台北富邦)</v>
      </c>
    </row>
    <row r="5" spans="1:8" ht="21">
      <c r="A5" s="15">
        <v>4</v>
      </c>
      <c r="B5" s="16" t="s">
        <v>350</v>
      </c>
      <c r="C5" s="16" t="s">
        <v>364</v>
      </c>
      <c r="D5" s="17" t="s">
        <v>345</v>
      </c>
      <c r="E5" s="30" t="s">
        <v>278</v>
      </c>
      <c r="F5" s="16" t="s">
        <v>351</v>
      </c>
      <c r="G5" s="31">
        <f>VLOOKUP(F5,'停車位置'!B:D,2,0)</f>
        <v>0.2701388888888889</v>
      </c>
      <c r="H5" s="18" t="str">
        <f>VLOOKUP(F5,'停車位置'!B:D,3,0)</f>
        <v>門口</v>
      </c>
    </row>
    <row r="6" spans="1:8" ht="21">
      <c r="A6" s="15">
        <v>5</v>
      </c>
      <c r="B6" s="16" t="s">
        <v>288</v>
      </c>
      <c r="C6" s="16" t="s">
        <v>365</v>
      </c>
      <c r="D6" s="17" t="s">
        <v>278</v>
      </c>
      <c r="E6" s="30" t="s">
        <v>278</v>
      </c>
      <c r="F6" s="16" t="s">
        <v>189</v>
      </c>
      <c r="G6" s="31">
        <f>VLOOKUP(F6,'停車位置'!B:D,2,0)</f>
        <v>0.2708333333333333</v>
      </c>
      <c r="H6" s="18" t="str">
        <f>VLOOKUP(F6,'停車位置'!B:D,3,0)</f>
        <v>中山北路7段過天母東路</v>
      </c>
    </row>
    <row r="7" spans="1:8" ht="21">
      <c r="A7" s="15">
        <v>6</v>
      </c>
      <c r="B7" s="16" t="s">
        <v>197</v>
      </c>
      <c r="C7" s="16" t="s">
        <v>366</v>
      </c>
      <c r="D7" s="17" t="s">
        <v>278</v>
      </c>
      <c r="E7" s="30" t="s">
        <v>278</v>
      </c>
      <c r="F7" s="16" t="s">
        <v>189</v>
      </c>
      <c r="G7" s="31">
        <f>VLOOKUP(F7,'停車位置'!B:D,2,0)</f>
        <v>0.2708333333333333</v>
      </c>
      <c r="H7" s="18" t="str">
        <f>VLOOKUP(F7,'停車位置'!B:D,3,0)</f>
        <v>中山北路7段過天母東路</v>
      </c>
    </row>
    <row r="8" spans="1:8" ht="21">
      <c r="A8" s="15">
        <v>7</v>
      </c>
      <c r="B8" s="16" t="s">
        <v>197</v>
      </c>
      <c r="C8" s="16" t="s">
        <v>367</v>
      </c>
      <c r="D8" s="17" t="s">
        <v>278</v>
      </c>
      <c r="E8" s="30" t="s">
        <v>278</v>
      </c>
      <c r="F8" s="16" t="s">
        <v>189</v>
      </c>
      <c r="G8" s="31">
        <f>VLOOKUP(F8,'停車位置'!B:D,2,0)</f>
        <v>0.2708333333333333</v>
      </c>
      <c r="H8" s="18" t="str">
        <f>VLOOKUP(F8,'停車位置'!B:D,3,0)</f>
        <v>中山北路7段過天母東路</v>
      </c>
    </row>
    <row r="9" spans="1:8" ht="21">
      <c r="A9" s="15">
        <v>8</v>
      </c>
      <c r="B9" s="16" t="s">
        <v>285</v>
      </c>
      <c r="C9" s="16" t="s">
        <v>368</v>
      </c>
      <c r="D9" s="17" t="s">
        <v>278</v>
      </c>
      <c r="E9" s="30" t="s">
        <v>278</v>
      </c>
      <c r="F9" s="16" t="s">
        <v>189</v>
      </c>
      <c r="G9" s="31">
        <f>VLOOKUP(F9,'停車位置'!B:D,2,0)</f>
        <v>0.2708333333333333</v>
      </c>
      <c r="H9" s="18" t="str">
        <f>VLOOKUP(F9,'停車位置'!B:D,3,0)</f>
        <v>中山北路7段過天母東路</v>
      </c>
    </row>
    <row r="10" spans="1:8" ht="21">
      <c r="A10" s="15">
        <v>9</v>
      </c>
      <c r="B10" s="16" t="s">
        <v>0</v>
      </c>
      <c r="C10" s="16" t="s">
        <v>369</v>
      </c>
      <c r="D10" s="17" t="s">
        <v>278</v>
      </c>
      <c r="E10" s="30" t="s">
        <v>278</v>
      </c>
      <c r="F10" s="16" t="s">
        <v>189</v>
      </c>
      <c r="G10" s="31">
        <f>VLOOKUP(F10,'停車位置'!B:D,2,0)</f>
        <v>0.2708333333333333</v>
      </c>
      <c r="H10" s="18" t="str">
        <f>VLOOKUP(F10,'停車位置'!B:D,3,0)</f>
        <v>中山北路7段過天母東路</v>
      </c>
    </row>
    <row r="11" spans="1:8" ht="21">
      <c r="A11" s="15">
        <v>10</v>
      </c>
      <c r="B11" s="16" t="s">
        <v>283</v>
      </c>
      <c r="C11" s="16" t="s">
        <v>370</v>
      </c>
      <c r="D11" s="17" t="s">
        <v>278</v>
      </c>
      <c r="E11" s="30" t="s">
        <v>278</v>
      </c>
      <c r="F11" s="16" t="s">
        <v>189</v>
      </c>
      <c r="G11" s="31">
        <f>VLOOKUP(F11,'停車位置'!B:D,2,0)</f>
        <v>0.2708333333333333</v>
      </c>
      <c r="H11" s="18" t="str">
        <f>VLOOKUP(F11,'停車位置'!B:D,3,0)</f>
        <v>中山北路7段過天母東路</v>
      </c>
    </row>
    <row r="12" spans="1:8" ht="21">
      <c r="A12" s="15">
        <v>11</v>
      </c>
      <c r="B12" s="16" t="s">
        <v>217</v>
      </c>
      <c r="C12" s="16" t="s">
        <v>371</v>
      </c>
      <c r="D12" s="17" t="s">
        <v>278</v>
      </c>
      <c r="E12" s="30" t="s">
        <v>278</v>
      </c>
      <c r="F12" s="16" t="s">
        <v>144</v>
      </c>
      <c r="G12" s="31">
        <f>VLOOKUP(F12,'停車位置'!B:D,2,0)</f>
        <v>0.27291666666666664</v>
      </c>
      <c r="H12" s="18" t="str">
        <f>VLOOKUP(F12,'停車位置'!B:D,3,0)</f>
        <v>圓環(萊爾富)</v>
      </c>
    </row>
    <row r="13" spans="1:8" ht="21">
      <c r="A13" s="15">
        <v>12</v>
      </c>
      <c r="B13" s="16" t="s">
        <v>4</v>
      </c>
      <c r="C13" s="16" t="s">
        <v>372</v>
      </c>
      <c r="D13" s="17" t="s">
        <v>278</v>
      </c>
      <c r="E13" s="30" t="s">
        <v>278</v>
      </c>
      <c r="F13" s="16" t="s">
        <v>183</v>
      </c>
      <c r="G13" s="31">
        <f>VLOOKUP(F13,'停車位置'!B:D,2,0)</f>
        <v>0.27847222222222223</v>
      </c>
      <c r="H13" s="18" t="str">
        <f>VLOOKUP(F13,'停車位置'!B:D,3,0)</f>
        <v>石牌路2段9號(大學眼鏡)</v>
      </c>
    </row>
    <row r="14" spans="1:8" ht="21">
      <c r="A14" s="15">
        <v>13</v>
      </c>
      <c r="B14" s="16" t="s">
        <v>180</v>
      </c>
      <c r="C14" s="16" t="s">
        <v>373</v>
      </c>
      <c r="D14" s="17" t="s">
        <v>278</v>
      </c>
      <c r="E14" s="30" t="s">
        <v>278</v>
      </c>
      <c r="F14" s="16" t="s">
        <v>229</v>
      </c>
      <c r="G14" s="31">
        <f>VLOOKUP(F14,'停車位置'!B:D,2,0)</f>
        <v>0.2798611111111111</v>
      </c>
      <c r="H14" s="18" t="str">
        <f>VLOOKUP(F14,'停車位置'!B:D,3,0)</f>
        <v>紅綠燈前站牌</v>
      </c>
    </row>
    <row r="15" spans="1:8" ht="21">
      <c r="A15" s="15">
        <v>14</v>
      </c>
      <c r="B15" s="16" t="s">
        <v>11</v>
      </c>
      <c r="C15" s="16" t="s">
        <v>374</v>
      </c>
      <c r="D15" s="17" t="s">
        <v>278</v>
      </c>
      <c r="E15" s="30" t="s">
        <v>278</v>
      </c>
      <c r="F15" s="16" t="s">
        <v>213</v>
      </c>
      <c r="G15" s="31">
        <f>VLOOKUP(F15,'停車位置'!B:D,2,0)</f>
        <v>0.28055555555555556</v>
      </c>
      <c r="H15" s="18" t="str">
        <f>VLOOKUP(F15,'停車位置'!B:D,3,0)</f>
        <v>門口</v>
      </c>
    </row>
    <row r="16" spans="1:8" ht="21">
      <c r="A16" s="15">
        <v>15</v>
      </c>
      <c r="B16" s="16" t="s">
        <v>184</v>
      </c>
      <c r="C16" s="16" t="s">
        <v>375</v>
      </c>
      <c r="D16" s="17" t="s">
        <v>278</v>
      </c>
      <c r="E16" s="30" t="s">
        <v>278</v>
      </c>
      <c r="F16" s="16" t="s">
        <v>213</v>
      </c>
      <c r="G16" s="31">
        <f>VLOOKUP(F16,'停車位置'!B:D,2,0)</f>
        <v>0.28055555555555556</v>
      </c>
      <c r="H16" s="18" t="str">
        <f>VLOOKUP(F16,'停車位置'!B:D,3,0)</f>
        <v>門口</v>
      </c>
    </row>
    <row r="17" spans="1:8" ht="21">
      <c r="A17" s="15">
        <v>16</v>
      </c>
      <c r="B17" s="16" t="s">
        <v>287</v>
      </c>
      <c r="C17" s="16" t="s">
        <v>376</v>
      </c>
      <c r="D17" s="17" t="s">
        <v>278</v>
      </c>
      <c r="E17" s="30" t="s">
        <v>278</v>
      </c>
      <c r="F17" s="16" t="s">
        <v>213</v>
      </c>
      <c r="G17" s="31">
        <f>VLOOKUP(F17,'停車位置'!B:D,2,0)</f>
        <v>0.28055555555555556</v>
      </c>
      <c r="H17" s="18" t="str">
        <f>VLOOKUP(F17,'停車位置'!B:D,3,0)</f>
        <v>門口</v>
      </c>
    </row>
    <row r="18" spans="1:8" ht="21">
      <c r="A18" s="15">
        <v>17</v>
      </c>
      <c r="B18" s="16" t="s">
        <v>284</v>
      </c>
      <c r="C18" s="16" t="s">
        <v>377</v>
      </c>
      <c r="D18" s="17" t="s">
        <v>278</v>
      </c>
      <c r="E18" s="30" t="s">
        <v>278</v>
      </c>
      <c r="F18" s="16" t="s">
        <v>195</v>
      </c>
      <c r="G18" s="31">
        <f>VLOOKUP(F18,'停車位置'!B:D,2,0)</f>
        <v>0.28194444444444444</v>
      </c>
      <c r="H18" s="18" t="str">
        <f>VLOOKUP(F18,'停車位置'!B:D,3,0)</f>
        <v>台北富邦銀行門口</v>
      </c>
    </row>
    <row r="19" spans="1:8" ht="21">
      <c r="A19" s="15">
        <v>18</v>
      </c>
      <c r="B19" s="16" t="s">
        <v>288</v>
      </c>
      <c r="C19" s="16" t="s">
        <v>378</v>
      </c>
      <c r="D19" s="17" t="s">
        <v>278</v>
      </c>
      <c r="E19" s="30" t="s">
        <v>278</v>
      </c>
      <c r="F19" s="16" t="s">
        <v>195</v>
      </c>
      <c r="G19" s="31">
        <f>VLOOKUP(F19,'停車位置'!B:D,2,0)</f>
        <v>0.28194444444444444</v>
      </c>
      <c r="H19" s="18" t="str">
        <f>VLOOKUP(F19,'停車位置'!B:D,3,0)</f>
        <v>台北富邦銀行門口</v>
      </c>
    </row>
    <row r="20" spans="1:8" ht="21">
      <c r="A20" s="15">
        <v>19</v>
      </c>
      <c r="B20" s="16" t="s">
        <v>199</v>
      </c>
      <c r="C20" s="16" t="s">
        <v>379</v>
      </c>
      <c r="D20" s="17" t="s">
        <v>278</v>
      </c>
      <c r="E20" s="30" t="s">
        <v>278</v>
      </c>
      <c r="F20" s="16" t="s">
        <v>195</v>
      </c>
      <c r="G20" s="31">
        <f>VLOOKUP(F20,'停車位置'!B:D,2,0)</f>
        <v>0.28194444444444444</v>
      </c>
      <c r="H20" s="18" t="str">
        <f>VLOOKUP(F20,'停車位置'!B:D,3,0)</f>
        <v>台北富邦銀行門口</v>
      </c>
    </row>
    <row r="21" spans="1:8" ht="21">
      <c r="A21" s="15">
        <v>20</v>
      </c>
      <c r="B21" s="16" t="s">
        <v>199</v>
      </c>
      <c r="C21" s="16" t="s">
        <v>380</v>
      </c>
      <c r="D21" s="17" t="s">
        <v>278</v>
      </c>
      <c r="E21" s="30" t="s">
        <v>278</v>
      </c>
      <c r="F21" s="16" t="s">
        <v>195</v>
      </c>
      <c r="G21" s="31">
        <f>VLOOKUP(F21,'停車位置'!B:D,2,0)</f>
        <v>0.28194444444444444</v>
      </c>
      <c r="H21" s="18" t="str">
        <f>VLOOKUP(F21,'停車位置'!B:D,3,0)</f>
        <v>台北富邦銀行門口</v>
      </c>
    </row>
    <row r="22" spans="1:8" ht="21">
      <c r="A22" s="15">
        <v>21</v>
      </c>
      <c r="B22" s="16" t="s">
        <v>205</v>
      </c>
      <c r="C22" s="16" t="s">
        <v>381</v>
      </c>
      <c r="D22" s="17" t="s">
        <v>278</v>
      </c>
      <c r="E22" s="30" t="s">
        <v>278</v>
      </c>
      <c r="F22" s="16" t="s">
        <v>219</v>
      </c>
      <c r="G22" s="31">
        <f>VLOOKUP(F22,'停車位置'!B:D,2,0)</f>
        <v>0.2826388888888889</v>
      </c>
      <c r="H22" s="18" t="str">
        <f>VLOOKUP(F22,'停車位置'!B:D,3,0)</f>
        <v>中央北路1段152號 (冠軍磁磚)</v>
      </c>
    </row>
    <row r="23" spans="1:8" ht="21">
      <c r="A23" s="15">
        <v>22</v>
      </c>
      <c r="B23" s="16" t="s">
        <v>6</v>
      </c>
      <c r="C23" s="16" t="s">
        <v>382</v>
      </c>
      <c r="D23" s="17" t="s">
        <v>278</v>
      </c>
      <c r="E23" s="30" t="s">
        <v>278</v>
      </c>
      <c r="F23" s="16" t="s">
        <v>219</v>
      </c>
      <c r="G23" s="31">
        <f>VLOOKUP(F23,'停車位置'!B:D,2,0)</f>
        <v>0.2826388888888889</v>
      </c>
      <c r="H23" s="18" t="str">
        <f>VLOOKUP(F23,'停車位置'!B:D,3,0)</f>
        <v>中央北路1段152號 (冠軍磁磚)</v>
      </c>
    </row>
    <row r="24" spans="1:8" ht="21">
      <c r="A24" s="15">
        <v>23</v>
      </c>
      <c r="B24" s="16" t="s">
        <v>187</v>
      </c>
      <c r="C24" s="16" t="s">
        <v>383</v>
      </c>
      <c r="D24" s="17" t="s">
        <v>278</v>
      </c>
      <c r="E24" s="30" t="s">
        <v>278</v>
      </c>
      <c r="F24" s="16" t="s">
        <v>146</v>
      </c>
      <c r="G24" s="31">
        <f>VLOOKUP(F24,'停車位置'!B:D,2,0)</f>
        <v>0.2916666666666667</v>
      </c>
      <c r="H24" s="18" t="str">
        <f>VLOOKUP(F24,'停車位置'!B:D,3,0)</f>
        <v>天橋前 公車站牌</v>
      </c>
    </row>
    <row r="25" spans="1:8" ht="21">
      <c r="A25" s="15">
        <v>24</v>
      </c>
      <c r="B25" s="16" t="s">
        <v>12</v>
      </c>
      <c r="C25" s="16" t="s">
        <v>384</v>
      </c>
      <c r="D25" s="17" t="s">
        <v>278</v>
      </c>
      <c r="E25" s="30" t="s">
        <v>278</v>
      </c>
      <c r="F25" s="16" t="s">
        <v>146</v>
      </c>
      <c r="G25" s="31">
        <f>VLOOKUP(F25,'停車位置'!B:D,2,0)</f>
        <v>0.2916666666666667</v>
      </c>
      <c r="H25" s="18" t="str">
        <f>VLOOKUP(F25,'停車位置'!B:D,3,0)</f>
        <v>天橋前 公車站牌</v>
      </c>
    </row>
    <row r="26" spans="1:8" ht="21">
      <c r="A26" s="15">
        <v>25</v>
      </c>
      <c r="B26" s="16" t="s">
        <v>174</v>
      </c>
      <c r="C26" s="16" t="s">
        <v>385</v>
      </c>
      <c r="D26" s="17" t="s">
        <v>278</v>
      </c>
      <c r="E26" s="30" t="s">
        <v>278</v>
      </c>
      <c r="F26" s="16" t="s">
        <v>146</v>
      </c>
      <c r="G26" s="31">
        <f>VLOOKUP(F26,'停車位置'!B:D,2,0)</f>
        <v>0.2916666666666667</v>
      </c>
      <c r="H26" s="18" t="str">
        <f>VLOOKUP(F26,'停車位置'!B:D,3,0)</f>
        <v>天橋前 公車站牌</v>
      </c>
    </row>
    <row r="27" spans="1:8" ht="21">
      <c r="A27" s="15">
        <v>26</v>
      </c>
      <c r="B27" s="16" t="s">
        <v>187</v>
      </c>
      <c r="C27" s="16" t="s">
        <v>386</v>
      </c>
      <c r="D27" s="17" t="s">
        <v>278</v>
      </c>
      <c r="E27" s="30" t="s">
        <v>278</v>
      </c>
      <c r="F27" s="16" t="s">
        <v>146</v>
      </c>
      <c r="G27" s="31">
        <f>VLOOKUP(F27,'停車位置'!B:D,2,0)</f>
        <v>0.2916666666666667</v>
      </c>
      <c r="H27" s="18" t="str">
        <f>VLOOKUP(F27,'停車位置'!B:D,3,0)</f>
        <v>天橋前 公車站牌</v>
      </c>
    </row>
    <row r="28" spans="1:8" ht="21">
      <c r="A28" s="15">
        <v>27</v>
      </c>
      <c r="B28" s="16" t="s">
        <v>240</v>
      </c>
      <c r="C28" s="16" t="s">
        <v>387</v>
      </c>
      <c r="D28" s="17" t="s">
        <v>278</v>
      </c>
      <c r="E28" s="30" t="s">
        <v>278</v>
      </c>
      <c r="F28" s="16" t="s">
        <v>146</v>
      </c>
      <c r="G28" s="31">
        <f>VLOOKUP(F28,'停車位置'!B:D,2,0)</f>
        <v>0.2916666666666667</v>
      </c>
      <c r="H28" s="18" t="str">
        <f>VLOOKUP(F28,'停車位置'!B:D,3,0)</f>
        <v>天橋前 公車站牌</v>
      </c>
    </row>
    <row r="29" spans="1:8" ht="21">
      <c r="A29" s="15">
        <v>28</v>
      </c>
      <c r="B29" s="16" t="s">
        <v>12</v>
      </c>
      <c r="C29" s="16" t="s">
        <v>388</v>
      </c>
      <c r="D29" s="17" t="s">
        <v>278</v>
      </c>
      <c r="E29" s="30" t="s">
        <v>278</v>
      </c>
      <c r="F29" s="16" t="s">
        <v>146</v>
      </c>
      <c r="G29" s="31">
        <f>VLOOKUP(F29,'停車位置'!B:D,2,0)</f>
        <v>0.2916666666666667</v>
      </c>
      <c r="H29" s="18" t="str">
        <f>VLOOKUP(F29,'停車位置'!B:D,3,0)</f>
        <v>天橋前 公車站牌</v>
      </c>
    </row>
    <row r="30" spans="1:8" ht="21">
      <c r="A30" s="15">
        <v>29</v>
      </c>
      <c r="B30" s="16" t="s">
        <v>4</v>
      </c>
      <c r="C30" s="16" t="s">
        <v>389</v>
      </c>
      <c r="D30" s="17" t="s">
        <v>278</v>
      </c>
      <c r="E30" s="30" t="s">
        <v>278</v>
      </c>
      <c r="F30" s="16" t="s">
        <v>146</v>
      </c>
      <c r="G30" s="31">
        <f>VLOOKUP(F30,'停車位置'!B:D,2,0)</f>
        <v>0.2916666666666667</v>
      </c>
      <c r="H30" s="18" t="str">
        <f>VLOOKUP(F30,'停車位置'!B:D,3,0)</f>
        <v>天橋前 公車站牌</v>
      </c>
    </row>
    <row r="31" spans="1:8" ht="21">
      <c r="A31" s="15">
        <v>30</v>
      </c>
      <c r="B31" s="16" t="s">
        <v>184</v>
      </c>
      <c r="C31" s="16" t="s">
        <v>390</v>
      </c>
      <c r="D31" s="17" t="s">
        <v>278</v>
      </c>
      <c r="E31" s="30" t="s">
        <v>278</v>
      </c>
      <c r="F31" s="16" t="s">
        <v>146</v>
      </c>
      <c r="G31" s="31">
        <f>VLOOKUP(F31,'停車位置'!B:D,2,0)</f>
        <v>0.2916666666666667</v>
      </c>
      <c r="H31" s="18" t="str">
        <f>VLOOKUP(F31,'停車位置'!B:D,3,0)</f>
        <v>天橋前 公車站牌</v>
      </c>
    </row>
    <row r="32" spans="1:8" ht="21">
      <c r="A32" s="15">
        <v>31</v>
      </c>
      <c r="B32" s="16" t="s">
        <v>12</v>
      </c>
      <c r="C32" s="16" t="s">
        <v>391</v>
      </c>
      <c r="D32" s="17" t="s">
        <v>278</v>
      </c>
      <c r="E32" s="30" t="s">
        <v>278</v>
      </c>
      <c r="F32" s="16" t="s">
        <v>146</v>
      </c>
      <c r="G32" s="31">
        <f>VLOOKUP(F32,'停車位置'!B:D,2,0)</f>
        <v>0.2916666666666667</v>
      </c>
      <c r="H32" s="18" t="str">
        <f>VLOOKUP(F32,'停車位置'!B:D,3,0)</f>
        <v>天橋前 公車站牌</v>
      </c>
    </row>
    <row r="33" spans="1:8" ht="21">
      <c r="A33" s="15">
        <v>32</v>
      </c>
      <c r="B33" s="16" t="s">
        <v>197</v>
      </c>
      <c r="C33" s="16" t="s">
        <v>392</v>
      </c>
      <c r="D33" s="17" t="s">
        <v>278</v>
      </c>
      <c r="E33" s="30" t="s">
        <v>278</v>
      </c>
      <c r="F33" s="16" t="s">
        <v>146</v>
      </c>
      <c r="G33" s="31">
        <f>VLOOKUP(F33,'停車位置'!B:D,2,0)</f>
        <v>0.2916666666666667</v>
      </c>
      <c r="H33" s="18" t="str">
        <f>VLOOKUP(F33,'停車位置'!B:D,3,0)</f>
        <v>天橋前 公車站牌</v>
      </c>
    </row>
    <row r="34" spans="1:8" ht="21">
      <c r="A34" s="15">
        <v>33</v>
      </c>
      <c r="B34" s="16" t="s">
        <v>194</v>
      </c>
      <c r="C34" s="16" t="s">
        <v>393</v>
      </c>
      <c r="D34" s="17" t="s">
        <v>278</v>
      </c>
      <c r="E34" s="30" t="s">
        <v>278</v>
      </c>
      <c r="F34" s="16" t="s">
        <v>146</v>
      </c>
      <c r="G34" s="31">
        <f>VLOOKUP(F34,'停車位置'!B:D,2,0)</f>
        <v>0.2916666666666667</v>
      </c>
      <c r="H34" s="18" t="str">
        <f>VLOOKUP(F34,'停車位置'!B:D,3,0)</f>
        <v>天橋前 公車站牌</v>
      </c>
    </row>
    <row r="35" spans="1:8" ht="21">
      <c r="A35" s="15">
        <v>34</v>
      </c>
      <c r="B35" s="16" t="s">
        <v>4</v>
      </c>
      <c r="C35" s="16" t="s">
        <v>394</v>
      </c>
      <c r="D35" s="17" t="s">
        <v>278</v>
      </c>
      <c r="E35" s="30" t="s">
        <v>278</v>
      </c>
      <c r="F35" s="16" t="s">
        <v>146</v>
      </c>
      <c r="G35" s="31">
        <f>VLOOKUP(F35,'停車位置'!B:D,2,0)</f>
        <v>0.2916666666666667</v>
      </c>
      <c r="H35" s="18" t="str">
        <f>VLOOKUP(F35,'停車位置'!B:D,3,0)</f>
        <v>天橋前 公車站牌</v>
      </c>
    </row>
    <row r="36" spans="1:8" ht="21">
      <c r="A36" s="15">
        <v>35</v>
      </c>
      <c r="B36" s="16" t="s">
        <v>197</v>
      </c>
      <c r="C36" s="16" t="s">
        <v>395</v>
      </c>
      <c r="D36" s="17" t="s">
        <v>278</v>
      </c>
      <c r="E36" s="30" t="s">
        <v>278</v>
      </c>
      <c r="F36" s="16" t="s">
        <v>146</v>
      </c>
      <c r="G36" s="31">
        <f>VLOOKUP(F36,'停車位置'!B:D,2,0)</f>
        <v>0.2916666666666667</v>
      </c>
      <c r="H36" s="18" t="str">
        <f>VLOOKUP(F36,'停車位置'!B:D,3,0)</f>
        <v>天橋前 公車站牌</v>
      </c>
    </row>
    <row r="37" spans="1:8" ht="21">
      <c r="A37" s="15">
        <v>36</v>
      </c>
      <c r="B37" s="16" t="s">
        <v>344</v>
      </c>
      <c r="C37" s="16" t="s">
        <v>396</v>
      </c>
      <c r="D37" s="17" t="s">
        <v>345</v>
      </c>
      <c r="E37" s="30" t="s">
        <v>278</v>
      </c>
      <c r="F37" s="16" t="s">
        <v>146</v>
      </c>
      <c r="G37" s="31">
        <f>VLOOKUP(F37,'停車位置'!B:D,2,0)</f>
        <v>0.2916666666666667</v>
      </c>
      <c r="H37" s="18" t="str">
        <f>VLOOKUP(F37,'停車位置'!B:D,3,0)</f>
        <v>天橋前 公車站牌</v>
      </c>
    </row>
    <row r="38" spans="1:8" ht="21">
      <c r="A38" s="15">
        <v>37</v>
      </c>
      <c r="B38" s="16" t="s">
        <v>181</v>
      </c>
      <c r="C38" s="16" t="s">
        <v>397</v>
      </c>
      <c r="D38" s="17" t="s">
        <v>278</v>
      </c>
      <c r="E38" s="30" t="s">
        <v>278</v>
      </c>
      <c r="F38" s="16" t="s">
        <v>146</v>
      </c>
      <c r="G38" s="31">
        <f>VLOOKUP(F38,'停車位置'!B:D,2,0)</f>
        <v>0.2916666666666667</v>
      </c>
      <c r="H38" s="18" t="str">
        <f>VLOOKUP(F38,'停車位置'!B:D,3,0)</f>
        <v>天橋前 公車站牌</v>
      </c>
    </row>
    <row r="39" spans="2:8" ht="21">
      <c r="B39" s="16" t="s">
        <v>341</v>
      </c>
      <c r="C39" s="16" t="s">
        <v>342</v>
      </c>
      <c r="D39" s="17" t="s">
        <v>359</v>
      </c>
      <c r="E39" s="30" t="s">
        <v>360</v>
      </c>
      <c r="F39" s="16" t="s">
        <v>228</v>
      </c>
      <c r="G39" s="31" t="s">
        <v>245</v>
      </c>
      <c r="H39" s="18" t="s">
        <v>246</v>
      </c>
    </row>
    <row r="40" spans="1:8" ht="21">
      <c r="A40" s="15">
        <v>1</v>
      </c>
      <c r="B40" s="16" t="s">
        <v>180</v>
      </c>
      <c r="C40" s="16" t="s">
        <v>398</v>
      </c>
      <c r="D40" s="17" t="s">
        <v>281</v>
      </c>
      <c r="E40" s="30" t="s">
        <v>281</v>
      </c>
      <c r="F40" s="16" t="s">
        <v>200</v>
      </c>
      <c r="G40" s="31">
        <f>VLOOKUP(F40,'停車位置'!B:D,2,0)</f>
        <v>0.2708333333333333</v>
      </c>
      <c r="H40" s="18" t="str">
        <f>VLOOKUP(F40,'停車位置'!B:D,3,0)</f>
        <v>重慶北路4段188號(全家)</v>
      </c>
    </row>
    <row r="41" spans="1:8" ht="21">
      <c r="A41" s="15">
        <v>2</v>
      </c>
      <c r="B41" s="16" t="s">
        <v>199</v>
      </c>
      <c r="C41" s="16" t="s">
        <v>399</v>
      </c>
      <c r="D41" s="17" t="s">
        <v>281</v>
      </c>
      <c r="E41" s="30" t="s">
        <v>281</v>
      </c>
      <c r="F41" s="16" t="s">
        <v>230</v>
      </c>
      <c r="G41" s="31">
        <f>VLOOKUP(F41,'停車位置'!B:D,2,0)</f>
        <v>0.2722222222222222</v>
      </c>
      <c r="H41" s="18" t="str">
        <f>VLOOKUP(F41,'停車位置'!B:D,3,0)</f>
        <v>過福港街 天橋下(超商)</v>
      </c>
    </row>
    <row r="42" spans="1:8" ht="21">
      <c r="A42" s="15">
        <v>3</v>
      </c>
      <c r="B42" s="16" t="s">
        <v>284</v>
      </c>
      <c r="C42" s="16" t="s">
        <v>400</v>
      </c>
      <c r="D42" s="17" t="s">
        <v>281</v>
      </c>
      <c r="E42" s="30" t="s">
        <v>281</v>
      </c>
      <c r="F42" s="16" t="s">
        <v>212</v>
      </c>
      <c r="G42" s="31">
        <f>VLOOKUP(F42,'停車位置'!B:D,2,0)</f>
        <v>0.2777777777777778</v>
      </c>
      <c r="H42" s="18" t="str">
        <f>VLOOKUP(F42,'停車位置'!B:D,3,0)</f>
        <v>承德路 過石牌路口(站牌) 承德路7段142號</v>
      </c>
    </row>
    <row r="43" spans="1:8" ht="21">
      <c r="A43" s="15">
        <v>4</v>
      </c>
      <c r="B43" s="16" t="s">
        <v>174</v>
      </c>
      <c r="C43" s="16" t="s">
        <v>401</v>
      </c>
      <c r="D43" s="17" t="s">
        <v>281</v>
      </c>
      <c r="E43" s="30" t="s">
        <v>281</v>
      </c>
      <c r="F43" s="16" t="s">
        <v>282</v>
      </c>
      <c r="G43" s="31">
        <f>VLOOKUP(F43,'停車位置'!B:D,2,0)</f>
        <v>0.2791666666666667</v>
      </c>
      <c r="H43" s="18" t="str">
        <f>VLOOKUP(F43,'停車位置'!B:D,3,0)</f>
        <v>承德路7段  YMCA</v>
      </c>
    </row>
    <row r="44" spans="1:8" ht="21">
      <c r="A44" s="15">
        <v>5</v>
      </c>
      <c r="B44" s="16" t="s">
        <v>287</v>
      </c>
      <c r="C44" s="16" t="s">
        <v>402</v>
      </c>
      <c r="D44" s="17" t="s">
        <v>281</v>
      </c>
      <c r="E44" s="30" t="s">
        <v>281</v>
      </c>
      <c r="F44" s="16" t="s">
        <v>282</v>
      </c>
      <c r="G44" s="31">
        <f>VLOOKUP(F44,'停車位置'!B:D,2,0)</f>
        <v>0.2791666666666667</v>
      </c>
      <c r="H44" s="18" t="str">
        <f>VLOOKUP(F44,'停車位置'!B:D,3,0)</f>
        <v>承德路7段  YMCA</v>
      </c>
    </row>
    <row r="45" spans="1:8" ht="21">
      <c r="A45" s="15">
        <v>6</v>
      </c>
      <c r="B45" s="16" t="s">
        <v>204</v>
      </c>
      <c r="C45" s="16" t="s">
        <v>403</v>
      </c>
      <c r="D45" s="17" t="s">
        <v>281</v>
      </c>
      <c r="E45" s="30" t="s">
        <v>281</v>
      </c>
      <c r="F45" s="16" t="s">
        <v>282</v>
      </c>
      <c r="G45" s="31">
        <f>VLOOKUP(F45,'停車位置'!B:D,2,0)</f>
        <v>0.2791666666666667</v>
      </c>
      <c r="H45" s="18" t="str">
        <f>VLOOKUP(F45,'停車位置'!B:D,3,0)</f>
        <v>承德路7段  YMCA</v>
      </c>
    </row>
    <row r="46" spans="1:8" ht="21">
      <c r="A46" s="15">
        <v>7</v>
      </c>
      <c r="B46" s="16" t="s">
        <v>287</v>
      </c>
      <c r="C46" s="16" t="s">
        <v>404</v>
      </c>
      <c r="D46" s="17" t="s">
        <v>281</v>
      </c>
      <c r="E46" s="30" t="s">
        <v>281</v>
      </c>
      <c r="F46" s="16" t="s">
        <v>172</v>
      </c>
      <c r="G46" s="31">
        <f>VLOOKUP(F46,'停車位置'!B:D,2,0)</f>
        <v>0.2833333333333333</v>
      </c>
      <c r="H46" s="18" t="str">
        <f>VLOOKUP(F46,'停車位置'!B:D,3,0)</f>
        <v>中央北路2段 過文化三路口 站牌前</v>
      </c>
    </row>
    <row r="47" spans="1:8" ht="21">
      <c r="A47" s="15">
        <v>8</v>
      </c>
      <c r="B47" s="16" t="s">
        <v>283</v>
      </c>
      <c r="C47" s="16" t="s">
        <v>405</v>
      </c>
      <c r="D47" s="17" t="s">
        <v>281</v>
      </c>
      <c r="E47" s="30" t="s">
        <v>281</v>
      </c>
      <c r="F47" s="16" t="s">
        <v>172</v>
      </c>
      <c r="G47" s="31">
        <f>VLOOKUP(F47,'停車位置'!B:D,2,0)</f>
        <v>0.2833333333333333</v>
      </c>
      <c r="H47" s="18" t="str">
        <f>VLOOKUP(F47,'停車位置'!B:D,3,0)</f>
        <v>中央北路2段 過文化三路口 站牌前</v>
      </c>
    </row>
    <row r="48" spans="1:8" ht="21">
      <c r="A48" s="15">
        <v>9</v>
      </c>
      <c r="B48" s="16" t="s">
        <v>240</v>
      </c>
      <c r="C48" s="16" t="s">
        <v>406</v>
      </c>
      <c r="D48" s="17" t="s">
        <v>281</v>
      </c>
      <c r="E48" s="30" t="s">
        <v>281</v>
      </c>
      <c r="F48" s="16" t="s">
        <v>172</v>
      </c>
      <c r="G48" s="31">
        <f>VLOOKUP(F48,'停車位置'!B:D,2,0)</f>
        <v>0.2833333333333333</v>
      </c>
      <c r="H48" s="18" t="str">
        <f>VLOOKUP(F48,'停車位置'!B:D,3,0)</f>
        <v>中央北路2段 過文化三路口 站牌前</v>
      </c>
    </row>
    <row r="49" spans="1:8" ht="21">
      <c r="A49" s="15">
        <v>10</v>
      </c>
      <c r="B49" s="16" t="s">
        <v>194</v>
      </c>
      <c r="C49" s="16" t="s">
        <v>407</v>
      </c>
      <c r="D49" s="17" t="s">
        <v>281</v>
      </c>
      <c r="E49" s="30" t="s">
        <v>281</v>
      </c>
      <c r="F49" s="16" t="s">
        <v>172</v>
      </c>
      <c r="G49" s="31">
        <f>VLOOKUP(F49,'停車位置'!B:D,2,0)</f>
        <v>0.2833333333333333</v>
      </c>
      <c r="H49" s="18" t="str">
        <f>VLOOKUP(F49,'停車位置'!B:D,3,0)</f>
        <v>中央北路2段 過文化三路口 站牌前</v>
      </c>
    </row>
    <row r="50" spans="1:8" ht="21">
      <c r="A50" s="15">
        <v>11</v>
      </c>
      <c r="B50" s="16" t="s">
        <v>184</v>
      </c>
      <c r="C50" s="16" t="s">
        <v>408</v>
      </c>
      <c r="D50" s="17" t="s">
        <v>281</v>
      </c>
      <c r="E50" s="30" t="s">
        <v>281</v>
      </c>
      <c r="F50" s="16" t="s">
        <v>172</v>
      </c>
      <c r="G50" s="31">
        <f>VLOOKUP(F50,'停車位置'!B:D,2,0)</f>
        <v>0.2833333333333333</v>
      </c>
      <c r="H50" s="18" t="str">
        <f>VLOOKUP(F50,'停車位置'!B:D,3,0)</f>
        <v>中央北路2段 過文化三路口 站牌前</v>
      </c>
    </row>
    <row r="51" spans="1:8" ht="21">
      <c r="A51" s="15">
        <v>12</v>
      </c>
      <c r="B51" s="16" t="s">
        <v>0</v>
      </c>
      <c r="C51" s="16" t="s">
        <v>409</v>
      </c>
      <c r="D51" s="17" t="s">
        <v>281</v>
      </c>
      <c r="E51" s="30" t="s">
        <v>281</v>
      </c>
      <c r="F51" s="16" t="s">
        <v>172</v>
      </c>
      <c r="G51" s="31">
        <f>VLOOKUP(F51,'停車位置'!B:D,2,0)</f>
        <v>0.2833333333333333</v>
      </c>
      <c r="H51" s="18" t="str">
        <f>VLOOKUP(F51,'停車位置'!B:D,3,0)</f>
        <v>中央北路2段 過文化三路口 站牌前</v>
      </c>
    </row>
    <row r="52" spans="1:8" ht="21">
      <c r="A52" s="15">
        <v>13</v>
      </c>
      <c r="B52" s="16" t="s">
        <v>217</v>
      </c>
      <c r="C52" s="16" t="s">
        <v>410</v>
      </c>
      <c r="D52" s="17" t="s">
        <v>281</v>
      </c>
      <c r="E52" s="30" t="s">
        <v>281</v>
      </c>
      <c r="F52" s="16" t="s">
        <v>172</v>
      </c>
      <c r="G52" s="31">
        <f>VLOOKUP(F52,'停車位置'!B:D,2,0)</f>
        <v>0.2833333333333333</v>
      </c>
      <c r="H52" s="18" t="str">
        <f>VLOOKUP(F52,'停車位置'!B:D,3,0)</f>
        <v>中央北路2段 過文化三路口 站牌前</v>
      </c>
    </row>
    <row r="53" spans="1:9" ht="21">
      <c r="A53" s="15">
        <v>14</v>
      </c>
      <c r="B53" s="16" t="s">
        <v>1</v>
      </c>
      <c r="C53" s="16" t="s">
        <v>411</v>
      </c>
      <c r="D53" s="17" t="s">
        <v>281</v>
      </c>
      <c r="E53" s="30" t="s">
        <v>281</v>
      </c>
      <c r="F53" s="16" t="s">
        <v>172</v>
      </c>
      <c r="G53" s="31">
        <f>VLOOKUP(F53,'停車位置'!B:D,2,0)</f>
        <v>0.2833333333333333</v>
      </c>
      <c r="H53" s="18" t="str">
        <f>VLOOKUP(F53,'停車位置'!B:D,3,0)</f>
        <v>中央北路2段 過文化三路口 站牌前</v>
      </c>
      <c r="I53" s="16" t="s">
        <v>361</v>
      </c>
    </row>
    <row r="54" spans="1:8" ht="21">
      <c r="A54" s="15">
        <v>15</v>
      </c>
      <c r="B54" s="16" t="s">
        <v>283</v>
      </c>
      <c r="C54" s="16" t="s">
        <v>412</v>
      </c>
      <c r="D54" s="17" t="s">
        <v>281</v>
      </c>
      <c r="E54" s="30" t="s">
        <v>281</v>
      </c>
      <c r="F54" s="16" t="s">
        <v>172</v>
      </c>
      <c r="G54" s="31">
        <f>VLOOKUP(F54,'停車位置'!B:D,2,0)</f>
        <v>0.2833333333333333</v>
      </c>
      <c r="H54" s="18" t="str">
        <f>VLOOKUP(F54,'停車位置'!B:D,3,0)</f>
        <v>中央北路2段 過文化三路口 站牌前</v>
      </c>
    </row>
    <row r="55" spans="1:8" ht="21">
      <c r="A55" s="15">
        <v>16</v>
      </c>
      <c r="B55" s="16" t="s">
        <v>6</v>
      </c>
      <c r="C55" s="16" t="s">
        <v>413</v>
      </c>
      <c r="D55" s="17" t="s">
        <v>281</v>
      </c>
      <c r="E55" s="30" t="s">
        <v>281</v>
      </c>
      <c r="F55" s="16" t="s">
        <v>172</v>
      </c>
      <c r="G55" s="31">
        <f>VLOOKUP(F55,'停車位置'!B:D,2,0)</f>
        <v>0.2833333333333333</v>
      </c>
      <c r="H55" s="18" t="str">
        <f>VLOOKUP(F55,'停車位置'!B:D,3,0)</f>
        <v>中央北路2段 過文化三路口 站牌前</v>
      </c>
    </row>
    <row r="56" spans="1:8" ht="21">
      <c r="A56" s="15">
        <v>17</v>
      </c>
      <c r="B56" s="16" t="s">
        <v>198</v>
      </c>
      <c r="C56" s="16" t="s">
        <v>414</v>
      </c>
      <c r="D56" s="17" t="s">
        <v>281</v>
      </c>
      <c r="E56" s="30" t="s">
        <v>281</v>
      </c>
      <c r="F56" s="16" t="s">
        <v>172</v>
      </c>
      <c r="G56" s="31">
        <f>VLOOKUP(F56,'停車位置'!B:D,2,0)</f>
        <v>0.2833333333333333</v>
      </c>
      <c r="H56" s="18" t="str">
        <f>VLOOKUP(F56,'停車位置'!B:D,3,0)</f>
        <v>中央北路2段 過文化三路口 站牌前</v>
      </c>
    </row>
    <row r="57" spans="1:8" ht="21">
      <c r="A57" s="15">
        <v>18</v>
      </c>
      <c r="B57" s="16" t="s">
        <v>289</v>
      </c>
      <c r="C57" s="16" t="s">
        <v>415</v>
      </c>
      <c r="D57" s="17" t="s">
        <v>281</v>
      </c>
      <c r="E57" s="30" t="s">
        <v>281</v>
      </c>
      <c r="F57" s="16" t="s">
        <v>2</v>
      </c>
      <c r="G57" s="31">
        <f>VLOOKUP(F57,'停車位置'!B:D,2,0)</f>
        <v>0.28611111111111115</v>
      </c>
      <c r="H57" s="18" t="str">
        <f>VLOOKUP(F57,'停車位置'!B:D,3,0)</f>
        <v>過福德廟  公車站牌</v>
      </c>
    </row>
    <row r="58" spans="1:8" ht="21">
      <c r="A58" s="15">
        <v>19</v>
      </c>
      <c r="B58" s="16" t="s">
        <v>4</v>
      </c>
      <c r="C58" s="16" t="s">
        <v>416</v>
      </c>
      <c r="D58" s="17" t="s">
        <v>281</v>
      </c>
      <c r="E58" s="30" t="s">
        <v>281</v>
      </c>
      <c r="F58" s="16" t="s">
        <v>2</v>
      </c>
      <c r="G58" s="31">
        <f>VLOOKUP(F58,'停車位置'!B:D,2,0)</f>
        <v>0.28611111111111115</v>
      </c>
      <c r="H58" s="18" t="str">
        <f>VLOOKUP(F58,'停車位置'!B:D,3,0)</f>
        <v>過福德廟  公車站牌</v>
      </c>
    </row>
    <row r="59" spans="1:8" ht="21">
      <c r="A59" s="15">
        <v>20</v>
      </c>
      <c r="B59" s="16" t="s">
        <v>205</v>
      </c>
      <c r="C59" s="16" t="s">
        <v>417</v>
      </c>
      <c r="D59" s="17" t="s">
        <v>281</v>
      </c>
      <c r="E59" s="30" t="s">
        <v>281</v>
      </c>
      <c r="F59" s="16" t="s">
        <v>5</v>
      </c>
      <c r="G59" s="31">
        <f>VLOOKUP(F59,'停車位置'!B:D,2,0)</f>
        <v>0.28958333333333336</v>
      </c>
      <c r="H59" s="18" t="str">
        <f>VLOOKUP(F59,'停車位置'!B:D,3,0)</f>
        <v>中央北路4段過學園路口(過加油站)</v>
      </c>
    </row>
    <row r="60" spans="1:8" ht="21">
      <c r="A60" s="15">
        <v>21</v>
      </c>
      <c r="B60" s="16" t="s">
        <v>240</v>
      </c>
      <c r="C60" s="16" t="s">
        <v>418</v>
      </c>
      <c r="D60" s="17" t="s">
        <v>281</v>
      </c>
      <c r="E60" s="30" t="s">
        <v>281</v>
      </c>
      <c r="F60" s="16" t="s">
        <v>5</v>
      </c>
      <c r="G60" s="31">
        <f>VLOOKUP(F60,'停車位置'!B:D,2,0)</f>
        <v>0.28958333333333336</v>
      </c>
      <c r="H60" s="18" t="str">
        <f>VLOOKUP(F60,'停車位置'!B:D,3,0)</f>
        <v>中央北路4段過學園路口(過加油站)</v>
      </c>
    </row>
    <row r="61" spans="1:8" ht="21">
      <c r="A61" s="15">
        <v>22</v>
      </c>
      <c r="B61" s="16" t="s">
        <v>11</v>
      </c>
      <c r="C61" s="16" t="s">
        <v>419</v>
      </c>
      <c r="D61" s="17" t="s">
        <v>281</v>
      </c>
      <c r="E61" s="30" t="s">
        <v>281</v>
      </c>
      <c r="F61" s="16" t="s">
        <v>5</v>
      </c>
      <c r="G61" s="31">
        <f>VLOOKUP(F61,'停車位置'!B:D,2,0)</f>
        <v>0.28958333333333336</v>
      </c>
      <c r="H61" s="18" t="str">
        <f>VLOOKUP(F61,'停車位置'!B:D,3,0)</f>
        <v>中央北路4段過學園路口(過加油站)</v>
      </c>
    </row>
    <row r="62" spans="1:8" ht="21">
      <c r="A62" s="15">
        <v>23</v>
      </c>
      <c r="B62" s="16" t="s">
        <v>6</v>
      </c>
      <c r="C62" s="16" t="s">
        <v>420</v>
      </c>
      <c r="D62" s="17" t="s">
        <v>281</v>
      </c>
      <c r="E62" s="30" t="s">
        <v>281</v>
      </c>
      <c r="F62" s="16" t="s">
        <v>5</v>
      </c>
      <c r="G62" s="31">
        <f>VLOOKUP(F62,'停車位置'!B:D,2,0)</f>
        <v>0.28958333333333336</v>
      </c>
      <c r="H62" s="18" t="str">
        <f>VLOOKUP(F62,'停車位置'!B:D,3,0)</f>
        <v>中央北路4段過學園路口(過加油站)</v>
      </c>
    </row>
    <row r="63" spans="1:8" ht="21">
      <c r="A63" s="15">
        <v>24</v>
      </c>
      <c r="B63" s="16" t="s">
        <v>190</v>
      </c>
      <c r="C63" s="16" t="s">
        <v>421</v>
      </c>
      <c r="D63" s="17" t="s">
        <v>281</v>
      </c>
      <c r="E63" s="30" t="s">
        <v>281</v>
      </c>
      <c r="F63" s="16" t="s">
        <v>5</v>
      </c>
      <c r="G63" s="31">
        <f>VLOOKUP(F63,'停車位置'!B:D,2,0)</f>
        <v>0.28958333333333336</v>
      </c>
      <c r="H63" s="18" t="str">
        <f>VLOOKUP(F63,'停車位置'!B:D,3,0)</f>
        <v>中央北路4段過學園路口(過加油站)</v>
      </c>
    </row>
    <row r="64" spans="1:8" ht="21">
      <c r="A64" s="15">
        <v>25</v>
      </c>
      <c r="B64" s="16" t="s">
        <v>12</v>
      </c>
      <c r="C64" s="16" t="s">
        <v>422</v>
      </c>
      <c r="D64" s="17" t="s">
        <v>281</v>
      </c>
      <c r="E64" s="30" t="s">
        <v>281</v>
      </c>
      <c r="F64" s="16" t="s">
        <v>5</v>
      </c>
      <c r="G64" s="31">
        <f>VLOOKUP(F64,'停車位置'!B:D,2,0)</f>
        <v>0.28958333333333336</v>
      </c>
      <c r="H64" s="18" t="str">
        <f>VLOOKUP(F64,'停車位置'!B:D,3,0)</f>
        <v>中央北路4段過學園路口(過加油站)</v>
      </c>
    </row>
    <row r="65" spans="1:8" ht="21">
      <c r="A65" s="15">
        <v>26</v>
      </c>
      <c r="B65" s="16" t="s">
        <v>6</v>
      </c>
      <c r="C65" s="16" t="s">
        <v>423</v>
      </c>
      <c r="D65" s="17" t="s">
        <v>281</v>
      </c>
      <c r="E65" s="30" t="s">
        <v>281</v>
      </c>
      <c r="F65" s="16" t="s">
        <v>5</v>
      </c>
      <c r="G65" s="31">
        <f>VLOOKUP(F65,'停車位置'!B:D,2,0)</f>
        <v>0.28958333333333336</v>
      </c>
      <c r="H65" s="18" t="str">
        <f>VLOOKUP(F65,'停車位置'!B:D,3,0)</f>
        <v>中央北路4段過學園路口(過加油站)</v>
      </c>
    </row>
    <row r="66" spans="1:8" ht="21">
      <c r="A66" s="15">
        <v>27</v>
      </c>
      <c r="B66" s="16" t="s">
        <v>181</v>
      </c>
      <c r="C66" s="16" t="s">
        <v>424</v>
      </c>
      <c r="D66" s="17" t="s">
        <v>281</v>
      </c>
      <c r="E66" s="30" t="s">
        <v>281</v>
      </c>
      <c r="F66" s="16" t="s">
        <v>5</v>
      </c>
      <c r="G66" s="31">
        <f>VLOOKUP(F66,'停車位置'!B:D,2,0)</f>
        <v>0.28958333333333336</v>
      </c>
      <c r="H66" s="18" t="str">
        <f>VLOOKUP(F66,'停車位置'!B:D,3,0)</f>
        <v>中央北路4段過學園路口(過加油站)</v>
      </c>
    </row>
    <row r="67" spans="1:8" ht="21">
      <c r="A67" s="15">
        <v>28</v>
      </c>
      <c r="B67" s="16" t="s">
        <v>4</v>
      </c>
      <c r="C67" s="16" t="s">
        <v>425</v>
      </c>
      <c r="D67" s="17" t="s">
        <v>281</v>
      </c>
      <c r="E67" s="30" t="s">
        <v>281</v>
      </c>
      <c r="F67" s="16" t="s">
        <v>5</v>
      </c>
      <c r="G67" s="31">
        <f>VLOOKUP(F67,'停車位置'!B:D,2,0)</f>
        <v>0.28958333333333336</v>
      </c>
      <c r="H67" s="18" t="str">
        <f>VLOOKUP(F67,'停車位置'!B:D,3,0)</f>
        <v>中央北路4段過學園路口(過加油站)</v>
      </c>
    </row>
    <row r="68" spans="1:8" ht="21">
      <c r="A68" s="15">
        <v>29</v>
      </c>
      <c r="B68" s="16" t="s">
        <v>184</v>
      </c>
      <c r="C68" s="16" t="s">
        <v>426</v>
      </c>
      <c r="D68" s="17" t="s">
        <v>281</v>
      </c>
      <c r="E68" s="30" t="s">
        <v>281</v>
      </c>
      <c r="F68" s="16" t="s">
        <v>5</v>
      </c>
      <c r="G68" s="31">
        <f>VLOOKUP(F68,'停車位置'!B:D,2,0)</f>
        <v>0.28958333333333336</v>
      </c>
      <c r="H68" s="18" t="str">
        <f>VLOOKUP(F68,'停車位置'!B:D,3,0)</f>
        <v>中央北路4段過學園路口(過加油站)</v>
      </c>
    </row>
    <row r="69" spans="1:8" ht="21">
      <c r="A69" s="15">
        <v>30</v>
      </c>
      <c r="B69" s="16" t="s">
        <v>12</v>
      </c>
      <c r="C69" s="16" t="s">
        <v>427</v>
      </c>
      <c r="D69" s="17" t="s">
        <v>281</v>
      </c>
      <c r="E69" s="30" t="s">
        <v>281</v>
      </c>
      <c r="F69" s="16" t="s">
        <v>5</v>
      </c>
      <c r="G69" s="31">
        <f>VLOOKUP(F69,'停車位置'!B:D,2,0)</f>
        <v>0.28958333333333336</v>
      </c>
      <c r="H69" s="18" t="str">
        <f>VLOOKUP(F69,'停車位置'!B:D,3,0)</f>
        <v>中央北路4段過學園路口(過加油站)</v>
      </c>
    </row>
    <row r="70" spans="1:8" s="26" customFormat="1" ht="21">
      <c r="A70" s="15">
        <v>31</v>
      </c>
      <c r="B70" s="26" t="s">
        <v>174</v>
      </c>
      <c r="C70" s="26" t="s">
        <v>428</v>
      </c>
      <c r="D70" s="27" t="s">
        <v>151</v>
      </c>
      <c r="E70" s="30" t="s">
        <v>281</v>
      </c>
      <c r="F70" s="26" t="s">
        <v>7</v>
      </c>
      <c r="G70" s="32" t="str">
        <f>VLOOKUP(F70,'停車位置'!B:D,2,0)</f>
        <v>7:03</v>
      </c>
      <c r="H70" s="28" t="str">
        <f>VLOOKUP(F70,'停車位置'!B:D,3,0)</f>
        <v>站牌</v>
      </c>
    </row>
    <row r="71" spans="1:8" s="26" customFormat="1" ht="21">
      <c r="A71" s="15">
        <v>32</v>
      </c>
      <c r="B71" s="26" t="s">
        <v>187</v>
      </c>
      <c r="C71" s="26" t="s">
        <v>424</v>
      </c>
      <c r="D71" s="27" t="s">
        <v>151</v>
      </c>
      <c r="E71" s="30" t="s">
        <v>281</v>
      </c>
      <c r="F71" s="26" t="s">
        <v>7</v>
      </c>
      <c r="G71" s="32" t="str">
        <f>VLOOKUP(F71,'停車位置'!B:D,2,0)</f>
        <v>7:03</v>
      </c>
      <c r="H71" s="28" t="str">
        <f>VLOOKUP(F71,'停車位置'!B:D,3,0)</f>
        <v>站牌</v>
      </c>
    </row>
    <row r="72" spans="1:8" s="26" customFormat="1" ht="21">
      <c r="A72" s="15">
        <v>33</v>
      </c>
      <c r="B72" s="26" t="s">
        <v>181</v>
      </c>
      <c r="C72" s="26" t="s">
        <v>429</v>
      </c>
      <c r="D72" s="27" t="s">
        <v>151</v>
      </c>
      <c r="E72" s="30" t="s">
        <v>281</v>
      </c>
      <c r="F72" s="26" t="s">
        <v>7</v>
      </c>
      <c r="G72" s="32" t="str">
        <f>VLOOKUP(F72,'停車位置'!B:D,2,0)</f>
        <v>7:03</v>
      </c>
      <c r="H72" s="28" t="str">
        <f>VLOOKUP(F72,'停車位置'!B:D,3,0)</f>
        <v>站牌</v>
      </c>
    </row>
    <row r="73" spans="1:8" s="26" customFormat="1" ht="21">
      <c r="A73" s="15">
        <v>34</v>
      </c>
      <c r="B73" s="26" t="s">
        <v>348</v>
      </c>
      <c r="C73" s="26" t="s">
        <v>430</v>
      </c>
      <c r="D73" s="27" t="s">
        <v>151</v>
      </c>
      <c r="E73" s="30" t="s">
        <v>281</v>
      </c>
      <c r="F73" s="26" t="s">
        <v>7</v>
      </c>
      <c r="G73" s="32" t="str">
        <f>VLOOKUP(F73,'停車位置'!B:D,2,0)</f>
        <v>7:03</v>
      </c>
      <c r="H73" s="28" t="str">
        <f>VLOOKUP(F73,'停車位置'!B:D,3,0)</f>
        <v>站牌</v>
      </c>
    </row>
    <row r="74" spans="2:8" ht="21">
      <c r="B74" s="16" t="s">
        <v>341</v>
      </c>
      <c r="C74" s="16" t="s">
        <v>342</v>
      </c>
      <c r="D74" s="17" t="s">
        <v>359</v>
      </c>
      <c r="E74" s="30" t="s">
        <v>360</v>
      </c>
      <c r="F74" s="16" t="s">
        <v>228</v>
      </c>
      <c r="G74" s="31" t="s">
        <v>245</v>
      </c>
      <c r="H74" s="18" t="s">
        <v>246</v>
      </c>
    </row>
    <row r="75" spans="1:8" ht="21">
      <c r="A75" s="15" t="s">
        <v>310</v>
      </c>
      <c r="B75" s="16" t="s">
        <v>221</v>
      </c>
      <c r="C75" s="16" t="s">
        <v>431</v>
      </c>
      <c r="D75" s="17" t="s">
        <v>8</v>
      </c>
      <c r="E75" s="30" t="s">
        <v>8</v>
      </c>
      <c r="F75" s="16" t="s">
        <v>41</v>
      </c>
      <c r="G75" s="31">
        <f>VLOOKUP(F75,'停車位置'!B:D,2,0)</f>
        <v>0.275</v>
      </c>
      <c r="H75" s="18" t="str">
        <f>VLOOKUP(F75,'停車位置'!B:D,3,0)</f>
        <v>三和路 慈愛街口 (爭鮮)</v>
      </c>
    </row>
    <row r="76" spans="1:8" ht="21">
      <c r="A76" s="15" t="s">
        <v>292</v>
      </c>
      <c r="B76" s="16" t="s">
        <v>181</v>
      </c>
      <c r="C76" s="16" t="s">
        <v>432</v>
      </c>
      <c r="D76" s="17" t="s">
        <v>8</v>
      </c>
      <c r="E76" s="30" t="s">
        <v>8</v>
      </c>
      <c r="F76" s="16" t="s">
        <v>9</v>
      </c>
      <c r="G76" s="31">
        <f>VLOOKUP(F76,'停車位置'!B:D,2,0)</f>
        <v>0.27569444444444446</v>
      </c>
      <c r="H76" s="18" t="str">
        <f>VLOOKUP(F76,'停車位置'!B:D,3,0)</f>
        <v>三和路 仁愛街口(萊爾富)</v>
      </c>
    </row>
    <row r="77" spans="1:8" ht="21">
      <c r="A77" s="15" t="s">
        <v>293</v>
      </c>
      <c r="B77" s="16" t="s">
        <v>221</v>
      </c>
      <c r="C77" s="16" t="s">
        <v>433</v>
      </c>
      <c r="D77" s="17" t="s">
        <v>8</v>
      </c>
      <c r="E77" s="30" t="s">
        <v>8</v>
      </c>
      <c r="F77" s="16" t="s">
        <v>9</v>
      </c>
      <c r="G77" s="31">
        <f>VLOOKUP(F77,'停車位置'!B:D,2,0)</f>
        <v>0.27569444444444446</v>
      </c>
      <c r="H77" s="18" t="str">
        <f>VLOOKUP(F77,'停車位置'!B:D,3,0)</f>
        <v>三和路 仁愛街口(萊爾富)</v>
      </c>
    </row>
    <row r="78" spans="1:8" ht="21">
      <c r="A78" s="15" t="s">
        <v>294</v>
      </c>
      <c r="B78" s="16" t="s">
        <v>205</v>
      </c>
      <c r="C78" s="16" t="s">
        <v>434</v>
      </c>
      <c r="D78" s="17" t="s">
        <v>8</v>
      </c>
      <c r="E78" s="30" t="s">
        <v>8</v>
      </c>
      <c r="F78" s="16" t="s">
        <v>9</v>
      </c>
      <c r="G78" s="31">
        <f>VLOOKUP(F78,'停車位置'!B:D,2,0)</f>
        <v>0.27569444444444446</v>
      </c>
      <c r="H78" s="18" t="str">
        <f>VLOOKUP(F78,'停車位置'!B:D,3,0)</f>
        <v>三和路 仁愛街口(萊爾富)</v>
      </c>
    </row>
    <row r="79" spans="1:8" ht="21">
      <c r="A79" s="15" t="s">
        <v>295</v>
      </c>
      <c r="B79" s="16" t="s">
        <v>288</v>
      </c>
      <c r="C79" s="16" t="s">
        <v>435</v>
      </c>
      <c r="D79" s="17" t="s">
        <v>8</v>
      </c>
      <c r="E79" s="30" t="s">
        <v>8</v>
      </c>
      <c r="F79" s="16" t="s">
        <v>9</v>
      </c>
      <c r="G79" s="31">
        <f>VLOOKUP(F79,'停車位置'!B:D,2,0)</f>
        <v>0.27569444444444446</v>
      </c>
      <c r="H79" s="18" t="str">
        <f>VLOOKUP(F79,'停車位置'!B:D,3,0)</f>
        <v>三和路 仁愛街口(萊爾富)</v>
      </c>
    </row>
    <row r="80" spans="1:8" ht="21">
      <c r="A80" s="15" t="s">
        <v>296</v>
      </c>
      <c r="B80" s="16" t="s">
        <v>283</v>
      </c>
      <c r="C80" s="16" t="s">
        <v>436</v>
      </c>
      <c r="D80" s="17" t="s">
        <v>8</v>
      </c>
      <c r="E80" s="30" t="s">
        <v>8</v>
      </c>
      <c r="F80" s="16" t="s">
        <v>9</v>
      </c>
      <c r="G80" s="31">
        <f>VLOOKUP(F80,'停車位置'!B:D,2,0)</f>
        <v>0.27569444444444446</v>
      </c>
      <c r="H80" s="18" t="str">
        <f>VLOOKUP(F80,'停車位置'!B:D,3,0)</f>
        <v>三和路 仁愛街口(萊爾富)</v>
      </c>
    </row>
    <row r="81" spans="1:8" ht="21">
      <c r="A81" s="15" t="s">
        <v>297</v>
      </c>
      <c r="B81" s="16" t="s">
        <v>241</v>
      </c>
      <c r="C81" s="16" t="s">
        <v>437</v>
      </c>
      <c r="D81" s="17" t="s">
        <v>8</v>
      </c>
      <c r="E81" s="30" t="s">
        <v>8</v>
      </c>
      <c r="F81" s="16" t="s">
        <v>193</v>
      </c>
      <c r="G81" s="31">
        <f>VLOOKUP(F81,'停車位置'!B:D,2,0)</f>
        <v>0.2791666666666667</v>
      </c>
      <c r="H81" s="18" t="str">
        <f>VLOOKUP(F81,'停車位置'!B:D,3,0)</f>
        <v>學校門口</v>
      </c>
    </row>
    <row r="82" spans="1:9" ht="21">
      <c r="A82" s="15" t="s">
        <v>298</v>
      </c>
      <c r="B82" s="16" t="s">
        <v>1</v>
      </c>
      <c r="C82" s="16" t="s">
        <v>438</v>
      </c>
      <c r="D82" s="17" t="s">
        <v>8</v>
      </c>
      <c r="E82" s="30" t="s">
        <v>8</v>
      </c>
      <c r="F82" s="16" t="s">
        <v>193</v>
      </c>
      <c r="G82" s="31">
        <f>VLOOKUP(F82,'停車位置'!B:D,2,0)</f>
        <v>0.2791666666666667</v>
      </c>
      <c r="H82" s="18" t="str">
        <f>VLOOKUP(F82,'停車位置'!B:D,3,0)</f>
        <v>學校門口</v>
      </c>
      <c r="I82" s="16" t="s">
        <v>356</v>
      </c>
    </row>
    <row r="83" spans="1:8" ht="21">
      <c r="A83" s="15" t="s">
        <v>299</v>
      </c>
      <c r="B83" s="16" t="s">
        <v>289</v>
      </c>
      <c r="C83" s="16" t="s">
        <v>439</v>
      </c>
      <c r="D83" s="17" t="s">
        <v>8</v>
      </c>
      <c r="E83" s="30" t="s">
        <v>8</v>
      </c>
      <c r="F83" s="16" t="s">
        <v>193</v>
      </c>
      <c r="G83" s="31">
        <f>VLOOKUP(F83,'停車位置'!B:D,2,0)</f>
        <v>0.2791666666666667</v>
      </c>
      <c r="H83" s="18" t="str">
        <f>VLOOKUP(F83,'停車位置'!B:D,3,0)</f>
        <v>學校門口</v>
      </c>
    </row>
    <row r="84" spans="1:8" ht="21">
      <c r="A84" s="15" t="s">
        <v>300</v>
      </c>
      <c r="B84" s="16" t="s">
        <v>6</v>
      </c>
      <c r="C84" s="16" t="s">
        <v>440</v>
      </c>
      <c r="D84" s="17" t="s">
        <v>8</v>
      </c>
      <c r="E84" s="30" t="s">
        <v>8</v>
      </c>
      <c r="F84" s="16" t="s">
        <v>193</v>
      </c>
      <c r="G84" s="31">
        <f>VLOOKUP(F84,'停車位置'!B:D,2,0)</f>
        <v>0.2791666666666667</v>
      </c>
      <c r="H84" s="18" t="str">
        <f>VLOOKUP(F84,'停車位置'!B:D,3,0)</f>
        <v>學校門口</v>
      </c>
    </row>
    <row r="85" spans="1:8" ht="21">
      <c r="A85" s="15" t="s">
        <v>301</v>
      </c>
      <c r="B85" s="16" t="s">
        <v>283</v>
      </c>
      <c r="C85" s="16" t="s">
        <v>441</v>
      </c>
      <c r="D85" s="17" t="s">
        <v>8</v>
      </c>
      <c r="E85" s="30" t="s">
        <v>8</v>
      </c>
      <c r="F85" s="16" t="s">
        <v>193</v>
      </c>
      <c r="G85" s="31">
        <f>VLOOKUP(F85,'停車位置'!B:D,2,0)</f>
        <v>0.2791666666666667</v>
      </c>
      <c r="H85" s="18" t="str">
        <f>VLOOKUP(F85,'停車位置'!B:D,3,0)</f>
        <v>學校門口</v>
      </c>
    </row>
    <row r="86" spans="1:8" ht="21">
      <c r="A86" s="15" t="s">
        <v>302</v>
      </c>
      <c r="B86" s="16" t="s">
        <v>218</v>
      </c>
      <c r="C86" s="16" t="s">
        <v>442</v>
      </c>
      <c r="D86" s="17" t="s">
        <v>8</v>
      </c>
      <c r="E86" s="30" t="s">
        <v>8</v>
      </c>
      <c r="F86" s="16" t="s">
        <v>193</v>
      </c>
      <c r="G86" s="31">
        <f>VLOOKUP(F86,'停車位置'!B:D,2,0)</f>
        <v>0.2791666666666667</v>
      </c>
      <c r="H86" s="18" t="str">
        <f>VLOOKUP(F86,'停車位置'!B:D,3,0)</f>
        <v>學校門口</v>
      </c>
    </row>
    <row r="87" spans="1:8" ht="21">
      <c r="A87" s="15" t="s">
        <v>303</v>
      </c>
      <c r="B87" s="16" t="s">
        <v>205</v>
      </c>
      <c r="C87" s="16" t="s">
        <v>443</v>
      </c>
      <c r="D87" s="17" t="s">
        <v>8</v>
      </c>
      <c r="E87" s="30" t="s">
        <v>8</v>
      </c>
      <c r="F87" s="16" t="s">
        <v>193</v>
      </c>
      <c r="G87" s="31">
        <f>VLOOKUP(F87,'停車位置'!B:D,2,0)</f>
        <v>0.2791666666666667</v>
      </c>
      <c r="H87" s="18" t="str">
        <f>VLOOKUP(F87,'停車位置'!B:D,3,0)</f>
        <v>學校門口</v>
      </c>
    </row>
    <row r="88" spans="1:8" ht="21">
      <c r="A88" s="15" t="s">
        <v>304</v>
      </c>
      <c r="B88" s="16" t="s">
        <v>205</v>
      </c>
      <c r="C88" s="16" t="s">
        <v>444</v>
      </c>
      <c r="D88" s="17" t="s">
        <v>8</v>
      </c>
      <c r="E88" s="30" t="s">
        <v>8</v>
      </c>
      <c r="F88" s="16" t="s">
        <v>193</v>
      </c>
      <c r="G88" s="31">
        <f>VLOOKUP(F88,'停車位置'!B:D,2,0)</f>
        <v>0.2791666666666667</v>
      </c>
      <c r="H88" s="18" t="str">
        <f>VLOOKUP(F88,'停車位置'!B:D,3,0)</f>
        <v>學校門口</v>
      </c>
    </row>
    <row r="89" spans="1:8" ht="21">
      <c r="A89" s="15" t="s">
        <v>305</v>
      </c>
      <c r="B89" s="16" t="s">
        <v>0</v>
      </c>
      <c r="C89" s="16" t="s">
        <v>445</v>
      </c>
      <c r="D89" s="17" t="s">
        <v>8</v>
      </c>
      <c r="E89" s="30" t="s">
        <v>8</v>
      </c>
      <c r="F89" s="16" t="s">
        <v>193</v>
      </c>
      <c r="G89" s="31">
        <f>VLOOKUP(F89,'停車位置'!B:D,2,0)</f>
        <v>0.2791666666666667</v>
      </c>
      <c r="H89" s="18" t="str">
        <f>VLOOKUP(F89,'停車位置'!B:D,3,0)</f>
        <v>學校門口</v>
      </c>
    </row>
    <row r="90" spans="1:8" ht="21">
      <c r="A90" s="15" t="s">
        <v>306</v>
      </c>
      <c r="B90" s="16" t="s">
        <v>204</v>
      </c>
      <c r="C90" s="16" t="s">
        <v>446</v>
      </c>
      <c r="D90" s="17" t="s">
        <v>8</v>
      </c>
      <c r="E90" s="30" t="s">
        <v>8</v>
      </c>
      <c r="F90" s="16" t="s">
        <v>193</v>
      </c>
      <c r="G90" s="31">
        <f>VLOOKUP(F90,'停車位置'!B:D,2,0)</f>
        <v>0.2791666666666667</v>
      </c>
      <c r="H90" s="18" t="str">
        <f>VLOOKUP(F90,'停車位置'!B:D,3,0)</f>
        <v>學校門口</v>
      </c>
    </row>
    <row r="91" spans="1:8" ht="21">
      <c r="A91" s="15" t="s">
        <v>307</v>
      </c>
      <c r="B91" s="16" t="s">
        <v>284</v>
      </c>
      <c r="C91" s="16" t="s">
        <v>447</v>
      </c>
      <c r="D91" s="17" t="s">
        <v>8</v>
      </c>
      <c r="E91" s="30" t="s">
        <v>8</v>
      </c>
      <c r="F91" s="16" t="s">
        <v>193</v>
      </c>
      <c r="G91" s="31">
        <f>VLOOKUP(F91,'停車位置'!B:D,2,0)</f>
        <v>0.2791666666666667</v>
      </c>
      <c r="H91" s="18" t="str">
        <f>VLOOKUP(F91,'停車位置'!B:D,3,0)</f>
        <v>學校門口</v>
      </c>
    </row>
    <row r="92" spans="1:9" ht="21">
      <c r="A92" s="15" t="s">
        <v>308</v>
      </c>
      <c r="B92" s="16" t="s">
        <v>237</v>
      </c>
      <c r="C92" s="16" t="s">
        <v>448</v>
      </c>
      <c r="D92" s="17" t="s">
        <v>8</v>
      </c>
      <c r="E92" s="30" t="s">
        <v>8</v>
      </c>
      <c r="F92" s="16" t="s">
        <v>193</v>
      </c>
      <c r="G92" s="31">
        <f>VLOOKUP(F92,'停車位置'!B:D,2,0)</f>
        <v>0.2791666666666667</v>
      </c>
      <c r="H92" s="18" t="str">
        <f>VLOOKUP(F92,'停車位置'!B:D,3,0)</f>
        <v>學校門口</v>
      </c>
      <c r="I92" s="16" t="s">
        <v>356</v>
      </c>
    </row>
    <row r="93" spans="1:8" ht="21">
      <c r="A93" s="15" t="s">
        <v>309</v>
      </c>
      <c r="B93" s="16" t="s">
        <v>289</v>
      </c>
      <c r="C93" s="16" t="s">
        <v>449</v>
      </c>
      <c r="D93" s="17" t="s">
        <v>8</v>
      </c>
      <c r="E93" s="30" t="s">
        <v>8</v>
      </c>
      <c r="F93" s="16" t="s">
        <v>193</v>
      </c>
      <c r="G93" s="31">
        <f>VLOOKUP(F93,'停車位置'!B:D,2,0)</f>
        <v>0.2791666666666667</v>
      </c>
      <c r="H93" s="18" t="str">
        <f>VLOOKUP(F93,'停車位置'!B:D,3,0)</f>
        <v>學校門口</v>
      </c>
    </row>
    <row r="94" spans="1:8" ht="21">
      <c r="A94" s="15" t="s">
        <v>314</v>
      </c>
      <c r="B94" s="16" t="s">
        <v>283</v>
      </c>
      <c r="C94" s="16" t="s">
        <v>450</v>
      </c>
      <c r="D94" s="17" t="s">
        <v>8</v>
      </c>
      <c r="E94" s="30" t="s">
        <v>8</v>
      </c>
      <c r="F94" s="16" t="s">
        <v>182</v>
      </c>
      <c r="G94" s="31">
        <f>VLOOKUP(F94,'停車位置'!B:D,2,0)</f>
        <v>0.2798611111111111</v>
      </c>
      <c r="H94" s="18" t="str">
        <f>VLOOKUP(F94,'停車位置'!B:D,3,0)</f>
        <v>三民路過民族路口     三民路230號(7-11)</v>
      </c>
    </row>
    <row r="95" spans="1:8" ht="21">
      <c r="A95" s="15" t="s">
        <v>315</v>
      </c>
      <c r="B95" s="16" t="s">
        <v>13</v>
      </c>
      <c r="C95" s="16" t="s">
        <v>451</v>
      </c>
      <c r="D95" s="17" t="s">
        <v>8</v>
      </c>
      <c r="E95" s="30" t="s">
        <v>8</v>
      </c>
      <c r="F95" s="16" t="s">
        <v>182</v>
      </c>
      <c r="G95" s="31">
        <f>VLOOKUP(F95,'停車位置'!B:D,2,0)</f>
        <v>0.2798611111111111</v>
      </c>
      <c r="H95" s="18" t="str">
        <f>VLOOKUP(F95,'停車位置'!B:D,3,0)</f>
        <v>三民路過民族路口     三民路230號(7-11)</v>
      </c>
    </row>
    <row r="96" spans="1:8" ht="21">
      <c r="A96" s="15" t="s">
        <v>316</v>
      </c>
      <c r="B96" s="16" t="s">
        <v>220</v>
      </c>
      <c r="C96" s="16" t="s">
        <v>452</v>
      </c>
      <c r="D96" s="17" t="s">
        <v>8</v>
      </c>
      <c r="E96" s="30" t="s">
        <v>8</v>
      </c>
      <c r="F96" s="16" t="s">
        <v>150</v>
      </c>
      <c r="G96" s="31">
        <f>VLOOKUP(F96,'停車位置'!B:D,2,0)</f>
        <v>0.28125</v>
      </c>
      <c r="H96" s="18" t="str">
        <f>VLOOKUP(F96,'停車位置'!B:D,3,0)</f>
        <v>三民路 未過長榮路口 斑馬線</v>
      </c>
    </row>
    <row r="97" spans="1:8" ht="21">
      <c r="A97" s="15" t="s">
        <v>317</v>
      </c>
      <c r="B97" s="16" t="s">
        <v>197</v>
      </c>
      <c r="C97" s="16" t="s">
        <v>453</v>
      </c>
      <c r="D97" s="17" t="s">
        <v>8</v>
      </c>
      <c r="E97" s="30" t="s">
        <v>8</v>
      </c>
      <c r="F97" s="16" t="s">
        <v>150</v>
      </c>
      <c r="G97" s="31">
        <f>VLOOKUP(F97,'停車位置'!B:D,2,0)</f>
        <v>0.28125</v>
      </c>
      <c r="H97" s="18" t="str">
        <f>VLOOKUP(F97,'停車位置'!B:D,3,0)</f>
        <v>三民路 未過長榮路口 斑馬線</v>
      </c>
    </row>
    <row r="98" spans="1:8" ht="21">
      <c r="A98" s="15" t="s">
        <v>318</v>
      </c>
      <c r="B98" s="16" t="s">
        <v>190</v>
      </c>
      <c r="C98" s="16" t="s">
        <v>454</v>
      </c>
      <c r="D98" s="17" t="s">
        <v>8</v>
      </c>
      <c r="E98" s="30" t="s">
        <v>8</v>
      </c>
      <c r="F98" s="16" t="s">
        <v>150</v>
      </c>
      <c r="G98" s="31">
        <f>VLOOKUP(F98,'停車位置'!B:D,2,0)</f>
        <v>0.28125</v>
      </c>
      <c r="H98" s="18" t="str">
        <f>VLOOKUP(F98,'停車位置'!B:D,3,0)</f>
        <v>三民路 未過長榮路口 斑馬線</v>
      </c>
    </row>
    <row r="99" spans="1:8" ht="21">
      <c r="A99" s="15" t="s">
        <v>319</v>
      </c>
      <c r="B99" s="16" t="s">
        <v>194</v>
      </c>
      <c r="C99" s="16" t="s">
        <v>455</v>
      </c>
      <c r="D99" s="17" t="s">
        <v>8</v>
      </c>
      <c r="E99" s="30" t="s">
        <v>8</v>
      </c>
      <c r="F99" s="16" t="s">
        <v>150</v>
      </c>
      <c r="G99" s="31">
        <f>VLOOKUP(F99,'停車位置'!B:D,2,0)</f>
        <v>0.28125</v>
      </c>
      <c r="H99" s="18" t="str">
        <f>VLOOKUP(F99,'停車位置'!B:D,3,0)</f>
        <v>三民路 未過長榮路口 斑馬線</v>
      </c>
    </row>
    <row r="100" spans="1:8" ht="21">
      <c r="A100" s="15" t="s">
        <v>320</v>
      </c>
      <c r="B100" s="16" t="s">
        <v>288</v>
      </c>
      <c r="C100" s="16" t="s">
        <v>456</v>
      </c>
      <c r="D100" s="17" t="s">
        <v>8</v>
      </c>
      <c r="E100" s="30" t="s">
        <v>8</v>
      </c>
      <c r="F100" s="16" t="s">
        <v>150</v>
      </c>
      <c r="G100" s="31">
        <f>VLOOKUP(F100,'停車位置'!B:D,2,0)</f>
        <v>0.28125</v>
      </c>
      <c r="H100" s="18" t="str">
        <f>VLOOKUP(F100,'停車位置'!B:D,3,0)</f>
        <v>三民路 未過長榮路口 斑馬線</v>
      </c>
    </row>
    <row r="101" spans="1:8" ht="21">
      <c r="A101" s="15" t="s">
        <v>321</v>
      </c>
      <c r="B101" s="16" t="s">
        <v>13</v>
      </c>
      <c r="C101" s="16" t="s">
        <v>457</v>
      </c>
      <c r="D101" s="17" t="s">
        <v>8</v>
      </c>
      <c r="E101" s="30" t="s">
        <v>8</v>
      </c>
      <c r="F101" s="16" t="s">
        <v>150</v>
      </c>
      <c r="G101" s="31">
        <f>VLOOKUP(F101,'停車位置'!B:D,2,0)</f>
        <v>0.28125</v>
      </c>
      <c r="H101" s="18" t="str">
        <f>VLOOKUP(F101,'停車位置'!B:D,3,0)</f>
        <v>三民路 未過長榮路口 斑馬線</v>
      </c>
    </row>
    <row r="102" spans="1:8" ht="21">
      <c r="A102" s="15" t="s">
        <v>322</v>
      </c>
      <c r="B102" s="16" t="s">
        <v>204</v>
      </c>
      <c r="C102" s="16" t="s">
        <v>458</v>
      </c>
      <c r="D102" s="17" t="s">
        <v>8</v>
      </c>
      <c r="E102" s="30" t="s">
        <v>8</v>
      </c>
      <c r="F102" s="16" t="s">
        <v>150</v>
      </c>
      <c r="G102" s="31">
        <f>VLOOKUP(F102,'停車位置'!B:D,2,0)</f>
        <v>0.28125</v>
      </c>
      <c r="H102" s="18" t="str">
        <f>VLOOKUP(F102,'停車位置'!B:D,3,0)</f>
        <v>三民路 未過長榮路口 斑馬線</v>
      </c>
    </row>
    <row r="103" spans="1:8" ht="21">
      <c r="A103" s="15" t="s">
        <v>323</v>
      </c>
      <c r="B103" s="16" t="s">
        <v>190</v>
      </c>
      <c r="C103" s="16" t="s">
        <v>459</v>
      </c>
      <c r="D103" s="17" t="s">
        <v>8</v>
      </c>
      <c r="E103" s="30" t="s">
        <v>8</v>
      </c>
      <c r="F103" s="16" t="s">
        <v>150</v>
      </c>
      <c r="G103" s="31">
        <f>VLOOKUP(F103,'停車位置'!B:D,2,0)</f>
        <v>0.28125</v>
      </c>
      <c r="H103" s="18" t="str">
        <f>VLOOKUP(F103,'停車位置'!B:D,3,0)</f>
        <v>三民路 未過長榮路口 斑馬線</v>
      </c>
    </row>
    <row r="104" spans="1:9" ht="21">
      <c r="A104" s="15" t="s">
        <v>324</v>
      </c>
      <c r="B104" s="16" t="s">
        <v>286</v>
      </c>
      <c r="C104" s="16" t="s">
        <v>460</v>
      </c>
      <c r="D104" s="17" t="s">
        <v>8</v>
      </c>
      <c r="E104" s="30" t="s">
        <v>8</v>
      </c>
      <c r="F104" s="16" t="s">
        <v>150</v>
      </c>
      <c r="G104" s="31">
        <f>VLOOKUP(F104,'停車位置'!B:D,2,0)</f>
        <v>0.28125</v>
      </c>
      <c r="H104" s="18" t="str">
        <f>VLOOKUP(F104,'停車位置'!B:D,3,0)</f>
        <v>三民路 未過長榮路口 斑馬線</v>
      </c>
      <c r="I104" s="16" t="s">
        <v>361</v>
      </c>
    </row>
    <row r="105" spans="1:8" ht="21">
      <c r="A105" s="15" t="s">
        <v>325</v>
      </c>
      <c r="B105" s="16" t="s">
        <v>175</v>
      </c>
      <c r="C105" s="16" t="s">
        <v>461</v>
      </c>
      <c r="D105" s="17" t="s">
        <v>8</v>
      </c>
      <c r="E105" s="30" t="s">
        <v>8</v>
      </c>
      <c r="F105" s="16" t="s">
        <v>150</v>
      </c>
      <c r="G105" s="31">
        <f>VLOOKUP(F105,'停車位置'!B:D,2,0)</f>
        <v>0.28125</v>
      </c>
      <c r="H105" s="18" t="str">
        <f>VLOOKUP(F105,'停車位置'!B:D,3,0)</f>
        <v>三民路 未過長榮路口 斑馬線</v>
      </c>
    </row>
    <row r="106" spans="1:8" ht="21">
      <c r="A106" s="15" t="s">
        <v>326</v>
      </c>
      <c r="B106" s="16" t="s">
        <v>201</v>
      </c>
      <c r="C106" s="16" t="s">
        <v>462</v>
      </c>
      <c r="D106" s="17" t="s">
        <v>8</v>
      </c>
      <c r="E106" s="30" t="s">
        <v>8</v>
      </c>
      <c r="F106" s="16" t="s">
        <v>150</v>
      </c>
      <c r="G106" s="31">
        <f>VLOOKUP(F106,'停車位置'!B:D,2,0)</f>
        <v>0.28125</v>
      </c>
      <c r="H106" s="18" t="str">
        <f>VLOOKUP(F106,'停車位置'!B:D,3,0)</f>
        <v>三民路 未過長榮路口 斑馬線</v>
      </c>
    </row>
    <row r="107" spans="1:8" ht="21">
      <c r="A107" s="15" t="s">
        <v>327</v>
      </c>
      <c r="B107" s="16" t="s">
        <v>349</v>
      </c>
      <c r="C107" s="25" t="s">
        <v>463</v>
      </c>
      <c r="D107" s="17" t="s">
        <v>8</v>
      </c>
      <c r="E107" s="30" t="s">
        <v>8</v>
      </c>
      <c r="F107" s="16" t="s">
        <v>150</v>
      </c>
      <c r="G107" s="31">
        <f>VLOOKUP(F107,'停車位置'!B:D,2,0)</f>
        <v>0.28125</v>
      </c>
      <c r="H107" s="18" t="str">
        <f>VLOOKUP(F107,'停車位置'!B:D,3,0)</f>
        <v>三民路 未過長榮路口 斑馬線</v>
      </c>
    </row>
    <row r="108" spans="2:8" ht="21">
      <c r="B108" s="16" t="s">
        <v>341</v>
      </c>
      <c r="C108" s="16" t="s">
        <v>342</v>
      </c>
      <c r="D108" s="17" t="s">
        <v>359</v>
      </c>
      <c r="E108" s="30" t="s">
        <v>360</v>
      </c>
      <c r="F108" s="16" t="s">
        <v>228</v>
      </c>
      <c r="G108" s="31" t="s">
        <v>245</v>
      </c>
      <c r="H108" s="18" t="s">
        <v>246</v>
      </c>
    </row>
    <row r="109" spans="1:8" ht="21">
      <c r="A109" s="15" t="s">
        <v>353</v>
      </c>
      <c r="B109" s="16" t="s">
        <v>187</v>
      </c>
      <c r="C109" s="16" t="s">
        <v>464</v>
      </c>
      <c r="D109" s="17" t="s">
        <v>338</v>
      </c>
      <c r="E109" s="30" t="s">
        <v>338</v>
      </c>
      <c r="F109" s="16" t="s">
        <v>165</v>
      </c>
      <c r="G109" s="31">
        <f>VLOOKUP(F109,'停車位置'!B:D,2,0)</f>
        <v>0.27569444444444446</v>
      </c>
      <c r="H109" s="18" t="str">
        <f>VLOOKUP(F109,'停車位置'!B:D,3,0)</f>
        <v>國中門口</v>
      </c>
    </row>
    <row r="110" spans="1:8" ht="21">
      <c r="A110" s="15" t="s">
        <v>292</v>
      </c>
      <c r="B110" s="16" t="s">
        <v>215</v>
      </c>
      <c r="C110" s="16" t="s">
        <v>465</v>
      </c>
      <c r="D110" s="17" t="s">
        <v>338</v>
      </c>
      <c r="E110" s="30" t="s">
        <v>338</v>
      </c>
      <c r="F110" s="16" t="s">
        <v>165</v>
      </c>
      <c r="G110" s="31">
        <f>VLOOKUP(F110,'停車位置'!B:D,2,0)</f>
        <v>0.27569444444444446</v>
      </c>
      <c r="H110" s="18" t="str">
        <f>VLOOKUP(F110,'停車位置'!B:D,3,0)</f>
        <v>國中門口</v>
      </c>
    </row>
    <row r="111" spans="1:8" ht="21">
      <c r="A111" s="15" t="s">
        <v>293</v>
      </c>
      <c r="B111" s="16" t="s">
        <v>4</v>
      </c>
      <c r="C111" s="16" t="s">
        <v>466</v>
      </c>
      <c r="D111" s="17" t="s">
        <v>338</v>
      </c>
      <c r="E111" s="30" t="s">
        <v>338</v>
      </c>
      <c r="F111" s="16" t="s">
        <v>165</v>
      </c>
      <c r="G111" s="31">
        <f>VLOOKUP(F111,'停車位置'!B:D,2,0)</f>
        <v>0.27569444444444446</v>
      </c>
      <c r="H111" s="18" t="str">
        <f>VLOOKUP(F111,'停車位置'!B:D,3,0)</f>
        <v>國中門口</v>
      </c>
    </row>
    <row r="112" spans="1:8" ht="21">
      <c r="A112" s="15" t="s">
        <v>294</v>
      </c>
      <c r="B112" s="16" t="s">
        <v>173</v>
      </c>
      <c r="C112" s="16" t="s">
        <v>467</v>
      </c>
      <c r="D112" s="17" t="s">
        <v>338</v>
      </c>
      <c r="E112" s="30" t="s">
        <v>338</v>
      </c>
      <c r="F112" s="16" t="s">
        <v>165</v>
      </c>
      <c r="G112" s="31">
        <f>VLOOKUP(F112,'停車位置'!B:D,2,0)</f>
        <v>0.27569444444444446</v>
      </c>
      <c r="H112" s="18" t="str">
        <f>VLOOKUP(F112,'停車位置'!B:D,3,0)</f>
        <v>國中門口</v>
      </c>
    </row>
    <row r="113" spans="1:8" ht="21">
      <c r="A113" s="15" t="s">
        <v>295</v>
      </c>
      <c r="B113" s="16" t="s">
        <v>194</v>
      </c>
      <c r="C113" s="16" t="s">
        <v>468</v>
      </c>
      <c r="D113" s="17" t="s">
        <v>338</v>
      </c>
      <c r="E113" s="30" t="s">
        <v>338</v>
      </c>
      <c r="F113" s="16" t="s">
        <v>165</v>
      </c>
      <c r="G113" s="31">
        <f>VLOOKUP(F113,'停車位置'!B:D,2,0)</f>
        <v>0.27569444444444446</v>
      </c>
      <c r="H113" s="18" t="str">
        <f>VLOOKUP(F113,'停車位置'!B:D,3,0)</f>
        <v>國中門口</v>
      </c>
    </row>
    <row r="114" spans="1:8" ht="21">
      <c r="A114" s="15" t="s">
        <v>296</v>
      </c>
      <c r="B114" s="16" t="s">
        <v>201</v>
      </c>
      <c r="C114" s="16" t="s">
        <v>469</v>
      </c>
      <c r="D114" s="17" t="s">
        <v>338</v>
      </c>
      <c r="E114" s="30" t="s">
        <v>338</v>
      </c>
      <c r="F114" s="16" t="s">
        <v>165</v>
      </c>
      <c r="G114" s="31">
        <f>VLOOKUP(F114,'停車位置'!B:D,2,0)</f>
        <v>0.27569444444444446</v>
      </c>
      <c r="H114" s="18" t="str">
        <f>VLOOKUP(F114,'停車位置'!B:D,3,0)</f>
        <v>國中門口</v>
      </c>
    </row>
    <row r="115" spans="1:8" ht="21">
      <c r="A115" s="15" t="s">
        <v>297</v>
      </c>
      <c r="B115" s="16" t="s">
        <v>218</v>
      </c>
      <c r="C115" s="16" t="s">
        <v>470</v>
      </c>
      <c r="D115" s="17" t="s">
        <v>338</v>
      </c>
      <c r="E115" s="30" t="s">
        <v>338</v>
      </c>
      <c r="F115" s="16" t="s">
        <v>165</v>
      </c>
      <c r="G115" s="31">
        <f>VLOOKUP(F115,'停車位置'!B:D,2,0)</f>
        <v>0.27569444444444446</v>
      </c>
      <c r="H115" s="18" t="str">
        <f>VLOOKUP(F115,'停車位置'!B:D,3,0)</f>
        <v>國中門口</v>
      </c>
    </row>
    <row r="116" spans="1:8" ht="21">
      <c r="A116" s="15" t="s">
        <v>298</v>
      </c>
      <c r="B116" s="16" t="s">
        <v>238</v>
      </c>
      <c r="C116" s="16" t="s">
        <v>471</v>
      </c>
      <c r="D116" s="17" t="s">
        <v>338</v>
      </c>
      <c r="E116" s="30" t="s">
        <v>338</v>
      </c>
      <c r="F116" s="16" t="s">
        <v>165</v>
      </c>
      <c r="G116" s="31">
        <f>VLOOKUP(F116,'停車位置'!B:D,2,0)</f>
        <v>0.27569444444444446</v>
      </c>
      <c r="H116" s="18" t="str">
        <f>VLOOKUP(F116,'停車位置'!B:D,3,0)</f>
        <v>國中門口</v>
      </c>
    </row>
    <row r="117" spans="1:8" ht="21">
      <c r="A117" s="15" t="s">
        <v>299</v>
      </c>
      <c r="B117" s="16" t="s">
        <v>173</v>
      </c>
      <c r="C117" s="16" t="s">
        <v>472</v>
      </c>
      <c r="D117" s="17" t="s">
        <v>338</v>
      </c>
      <c r="E117" s="30" t="s">
        <v>338</v>
      </c>
      <c r="F117" s="16" t="s">
        <v>165</v>
      </c>
      <c r="G117" s="31">
        <f>VLOOKUP(F117,'停車位置'!B:D,2,0)</f>
        <v>0.27569444444444446</v>
      </c>
      <c r="H117" s="18" t="str">
        <f>VLOOKUP(F117,'停車位置'!B:D,3,0)</f>
        <v>國中門口</v>
      </c>
    </row>
    <row r="118" spans="1:8" ht="21">
      <c r="A118" s="15" t="s">
        <v>300</v>
      </c>
      <c r="B118" s="16" t="s">
        <v>180</v>
      </c>
      <c r="C118" s="16" t="s">
        <v>473</v>
      </c>
      <c r="D118" s="17" t="s">
        <v>338</v>
      </c>
      <c r="E118" s="30" t="s">
        <v>338</v>
      </c>
      <c r="F118" s="16" t="s">
        <v>165</v>
      </c>
      <c r="G118" s="31">
        <f>VLOOKUP(F118,'停車位置'!B:D,2,0)</f>
        <v>0.27569444444444446</v>
      </c>
      <c r="H118" s="18" t="str">
        <f>VLOOKUP(F118,'停車位置'!B:D,3,0)</f>
        <v>國中門口</v>
      </c>
    </row>
    <row r="119" spans="1:9" ht="21">
      <c r="A119" s="15" t="s">
        <v>301</v>
      </c>
      <c r="B119" s="16" t="s">
        <v>237</v>
      </c>
      <c r="C119" s="16" t="s">
        <v>474</v>
      </c>
      <c r="D119" s="17" t="s">
        <v>338</v>
      </c>
      <c r="E119" s="30" t="s">
        <v>338</v>
      </c>
      <c r="F119" s="16" t="s">
        <v>165</v>
      </c>
      <c r="G119" s="31">
        <f>VLOOKUP(F119,'停車位置'!B:D,2,0)</f>
        <v>0.27569444444444446</v>
      </c>
      <c r="H119" s="18" t="str">
        <f>VLOOKUP(F119,'停車位置'!B:D,3,0)</f>
        <v>國中門口</v>
      </c>
      <c r="I119" s="16" t="s">
        <v>357</v>
      </c>
    </row>
    <row r="120" spans="1:8" ht="21">
      <c r="A120" s="15" t="s">
        <v>302</v>
      </c>
      <c r="B120" s="16" t="s">
        <v>175</v>
      </c>
      <c r="C120" s="16" t="s">
        <v>475</v>
      </c>
      <c r="D120" s="17" t="s">
        <v>338</v>
      </c>
      <c r="E120" s="30" t="s">
        <v>338</v>
      </c>
      <c r="F120" s="16" t="s">
        <v>165</v>
      </c>
      <c r="G120" s="31">
        <f>VLOOKUP(F120,'停車位置'!B:D,2,0)</f>
        <v>0.27569444444444446</v>
      </c>
      <c r="H120" s="18" t="str">
        <f>VLOOKUP(F120,'停車位置'!B:D,3,0)</f>
        <v>國中門口</v>
      </c>
    </row>
    <row r="121" spans="1:8" ht="21">
      <c r="A121" s="15" t="s">
        <v>303</v>
      </c>
      <c r="B121" s="16" t="s">
        <v>216</v>
      </c>
      <c r="C121" s="16" t="s">
        <v>476</v>
      </c>
      <c r="D121" s="17" t="s">
        <v>338</v>
      </c>
      <c r="E121" s="30" t="s">
        <v>338</v>
      </c>
      <c r="F121" s="16" t="s">
        <v>165</v>
      </c>
      <c r="G121" s="31">
        <f>VLOOKUP(F121,'停車位置'!B:D,2,0)</f>
        <v>0.27569444444444446</v>
      </c>
      <c r="H121" s="18" t="str">
        <f>VLOOKUP(F121,'停車位置'!B:D,3,0)</f>
        <v>國中門口</v>
      </c>
    </row>
    <row r="122" spans="1:8" ht="21">
      <c r="A122" s="15" t="s">
        <v>304</v>
      </c>
      <c r="B122" s="16" t="s">
        <v>3</v>
      </c>
      <c r="C122" s="16" t="s">
        <v>477</v>
      </c>
      <c r="D122" s="17" t="s">
        <v>338</v>
      </c>
      <c r="E122" s="30" t="s">
        <v>338</v>
      </c>
      <c r="F122" s="16" t="s">
        <v>165</v>
      </c>
      <c r="G122" s="31">
        <f>VLOOKUP(F122,'停車位置'!B:D,2,0)</f>
        <v>0.27569444444444446</v>
      </c>
      <c r="H122" s="18" t="str">
        <f>VLOOKUP(F122,'停車位置'!B:D,3,0)</f>
        <v>國中門口</v>
      </c>
    </row>
    <row r="123" spans="1:8" ht="21">
      <c r="A123" s="15" t="s">
        <v>305</v>
      </c>
      <c r="B123" s="16" t="s">
        <v>220</v>
      </c>
      <c r="C123" s="16" t="s">
        <v>478</v>
      </c>
      <c r="D123" s="17" t="s">
        <v>338</v>
      </c>
      <c r="E123" s="30" t="s">
        <v>338</v>
      </c>
      <c r="F123" s="16" t="s">
        <v>165</v>
      </c>
      <c r="G123" s="31">
        <f>VLOOKUP(F123,'停車位置'!B:D,2,0)</f>
        <v>0.27569444444444446</v>
      </c>
      <c r="H123" s="18" t="str">
        <f>VLOOKUP(F123,'停車位置'!B:D,3,0)</f>
        <v>國中門口</v>
      </c>
    </row>
    <row r="124" spans="1:8" ht="21">
      <c r="A124" s="15" t="s">
        <v>306</v>
      </c>
      <c r="B124" s="16" t="s">
        <v>283</v>
      </c>
      <c r="C124" s="16" t="s">
        <v>479</v>
      </c>
      <c r="D124" s="17" t="s">
        <v>338</v>
      </c>
      <c r="E124" s="30" t="s">
        <v>338</v>
      </c>
      <c r="F124" s="16" t="s">
        <v>165</v>
      </c>
      <c r="G124" s="31">
        <f>VLOOKUP(F124,'停車位置'!B:D,2,0)</f>
        <v>0.27569444444444446</v>
      </c>
      <c r="H124" s="18" t="str">
        <f>VLOOKUP(F124,'停車位置'!B:D,3,0)</f>
        <v>國中門口</v>
      </c>
    </row>
    <row r="125" spans="1:8" ht="21">
      <c r="A125" s="15" t="s">
        <v>307</v>
      </c>
      <c r="B125" s="16" t="s">
        <v>218</v>
      </c>
      <c r="C125" s="16" t="s">
        <v>480</v>
      </c>
      <c r="D125" s="17" t="s">
        <v>338</v>
      </c>
      <c r="E125" s="30" t="s">
        <v>338</v>
      </c>
      <c r="F125" s="16" t="s">
        <v>165</v>
      </c>
      <c r="G125" s="31">
        <f>VLOOKUP(F125,'停車位置'!B:D,2,0)</f>
        <v>0.27569444444444446</v>
      </c>
      <c r="H125" s="18" t="str">
        <f>VLOOKUP(F125,'停車位置'!B:D,3,0)</f>
        <v>國中門口</v>
      </c>
    </row>
    <row r="126" spans="1:8" ht="21">
      <c r="A126" s="15" t="s">
        <v>308</v>
      </c>
      <c r="B126" s="16" t="s">
        <v>201</v>
      </c>
      <c r="C126" s="16" t="s">
        <v>481</v>
      </c>
      <c r="D126" s="17" t="s">
        <v>338</v>
      </c>
      <c r="E126" s="30" t="s">
        <v>338</v>
      </c>
      <c r="F126" s="16" t="s">
        <v>165</v>
      </c>
      <c r="G126" s="31">
        <f>VLOOKUP(F126,'停車位置'!B:D,2,0)</f>
        <v>0.27569444444444446</v>
      </c>
      <c r="H126" s="18" t="str">
        <f>VLOOKUP(F126,'停車位置'!B:D,3,0)</f>
        <v>國中門口</v>
      </c>
    </row>
    <row r="127" spans="1:8" ht="21">
      <c r="A127" s="15" t="s">
        <v>309</v>
      </c>
      <c r="B127" s="16" t="s">
        <v>231</v>
      </c>
      <c r="C127" s="16" t="s">
        <v>482</v>
      </c>
      <c r="D127" s="17" t="s">
        <v>338</v>
      </c>
      <c r="E127" s="30" t="s">
        <v>338</v>
      </c>
      <c r="F127" s="16" t="s">
        <v>165</v>
      </c>
      <c r="G127" s="31">
        <f>VLOOKUP(F127,'停車位置'!B:D,2,0)</f>
        <v>0.27569444444444446</v>
      </c>
      <c r="H127" s="18" t="str">
        <f>VLOOKUP(F127,'停車位置'!B:D,3,0)</f>
        <v>國中門口</v>
      </c>
    </row>
    <row r="128" spans="1:8" ht="21">
      <c r="A128" s="15" t="s">
        <v>314</v>
      </c>
      <c r="B128" s="16" t="s">
        <v>231</v>
      </c>
      <c r="C128" s="16" t="s">
        <v>483</v>
      </c>
      <c r="D128" s="17" t="s">
        <v>338</v>
      </c>
      <c r="E128" s="30" t="s">
        <v>338</v>
      </c>
      <c r="F128" s="16" t="s">
        <v>165</v>
      </c>
      <c r="G128" s="31">
        <f>VLOOKUP(F128,'停車位置'!B:D,2,0)</f>
        <v>0.27569444444444446</v>
      </c>
      <c r="H128" s="18" t="str">
        <f>VLOOKUP(F128,'停車位置'!B:D,3,0)</f>
        <v>國中門口</v>
      </c>
    </row>
    <row r="129" spans="1:8" ht="21">
      <c r="A129" s="15" t="s">
        <v>315</v>
      </c>
      <c r="B129" s="16" t="s">
        <v>205</v>
      </c>
      <c r="C129" s="16" t="s">
        <v>484</v>
      </c>
      <c r="D129" s="17" t="s">
        <v>338</v>
      </c>
      <c r="E129" s="30" t="s">
        <v>338</v>
      </c>
      <c r="F129" s="16" t="s">
        <v>165</v>
      </c>
      <c r="G129" s="31">
        <f>VLOOKUP(F129,'停車位置'!B:D,2,0)</f>
        <v>0.27569444444444446</v>
      </c>
      <c r="H129" s="18" t="str">
        <f>VLOOKUP(F129,'停車位置'!B:D,3,0)</f>
        <v>國中門口</v>
      </c>
    </row>
    <row r="130" spans="1:8" ht="21">
      <c r="A130" s="15" t="s">
        <v>316</v>
      </c>
      <c r="B130" s="16" t="s">
        <v>174</v>
      </c>
      <c r="C130" s="16" t="s">
        <v>485</v>
      </c>
      <c r="D130" s="17" t="s">
        <v>338</v>
      </c>
      <c r="E130" s="30" t="s">
        <v>338</v>
      </c>
      <c r="F130" s="16" t="s">
        <v>165</v>
      </c>
      <c r="G130" s="31">
        <f>VLOOKUP(F130,'停車位置'!B:D,2,0)</f>
        <v>0.27569444444444446</v>
      </c>
      <c r="H130" s="18" t="str">
        <f>VLOOKUP(F130,'停車位置'!B:D,3,0)</f>
        <v>國中門口</v>
      </c>
    </row>
    <row r="131" spans="1:8" ht="21">
      <c r="A131" s="15" t="s">
        <v>317</v>
      </c>
      <c r="B131" s="16" t="s">
        <v>6</v>
      </c>
      <c r="C131" s="16" t="s">
        <v>486</v>
      </c>
      <c r="D131" s="17" t="s">
        <v>338</v>
      </c>
      <c r="E131" s="30" t="s">
        <v>338</v>
      </c>
      <c r="F131" s="16" t="s">
        <v>165</v>
      </c>
      <c r="G131" s="31">
        <f>VLOOKUP(F131,'停車位置'!B:D,2,0)</f>
        <v>0.27569444444444446</v>
      </c>
      <c r="H131" s="18" t="str">
        <f>VLOOKUP(F131,'停車位置'!B:D,3,0)</f>
        <v>國中門口</v>
      </c>
    </row>
    <row r="132" spans="1:8" ht="21">
      <c r="A132" s="15" t="s">
        <v>318</v>
      </c>
      <c r="B132" s="16" t="s">
        <v>287</v>
      </c>
      <c r="C132" s="16" t="s">
        <v>487</v>
      </c>
      <c r="D132" s="17" t="s">
        <v>338</v>
      </c>
      <c r="E132" s="30" t="s">
        <v>338</v>
      </c>
      <c r="F132" s="16" t="s">
        <v>165</v>
      </c>
      <c r="G132" s="31">
        <f>VLOOKUP(F132,'停車位置'!B:D,2,0)</f>
        <v>0.27569444444444446</v>
      </c>
      <c r="H132" s="18" t="str">
        <f>VLOOKUP(F132,'停車位置'!B:D,3,0)</f>
        <v>國中門口</v>
      </c>
    </row>
    <row r="133" spans="1:8" ht="21">
      <c r="A133" s="15" t="s">
        <v>319</v>
      </c>
      <c r="B133" s="16" t="s">
        <v>204</v>
      </c>
      <c r="C133" s="16" t="s">
        <v>488</v>
      </c>
      <c r="D133" s="17" t="s">
        <v>338</v>
      </c>
      <c r="E133" s="30" t="s">
        <v>338</v>
      </c>
      <c r="F133" s="16" t="s">
        <v>165</v>
      </c>
      <c r="G133" s="31">
        <f>VLOOKUP(F133,'停車位置'!B:D,2,0)</f>
        <v>0.27569444444444446</v>
      </c>
      <c r="H133" s="18" t="str">
        <f>VLOOKUP(F133,'停車位置'!B:D,3,0)</f>
        <v>國中門口</v>
      </c>
    </row>
    <row r="134" spans="1:8" s="26" customFormat="1" ht="21">
      <c r="A134" s="15" t="s">
        <v>320</v>
      </c>
      <c r="B134" s="26" t="s">
        <v>201</v>
      </c>
      <c r="C134" s="26" t="s">
        <v>489</v>
      </c>
      <c r="D134" s="27" t="s">
        <v>162</v>
      </c>
      <c r="E134" s="30" t="s">
        <v>338</v>
      </c>
      <c r="F134" s="26" t="s">
        <v>164</v>
      </c>
      <c r="G134" s="32">
        <f>VLOOKUP(F134,'停車位置'!B:D,2,0)</f>
        <v>0.28125</v>
      </c>
      <c r="H134" s="28" t="str">
        <f>VLOOKUP(F134,'停車位置'!B:D,3,0)</f>
        <v>派出所前公車亭</v>
      </c>
    </row>
    <row r="135" spans="1:8" s="26" customFormat="1" ht="21">
      <c r="A135" s="15" t="s">
        <v>321</v>
      </c>
      <c r="B135" s="26" t="s">
        <v>218</v>
      </c>
      <c r="C135" s="26" t="s">
        <v>490</v>
      </c>
      <c r="D135" s="27" t="s">
        <v>162</v>
      </c>
      <c r="E135" s="30" t="s">
        <v>338</v>
      </c>
      <c r="F135" s="26" t="s">
        <v>164</v>
      </c>
      <c r="G135" s="32">
        <f>VLOOKUP(F135,'停車位置'!B:D,2,0)</f>
        <v>0.28125</v>
      </c>
      <c r="H135" s="28" t="str">
        <f>VLOOKUP(F135,'停車位置'!B:D,3,0)</f>
        <v>派出所前公車亭</v>
      </c>
    </row>
    <row r="136" spans="1:8" s="26" customFormat="1" ht="21">
      <c r="A136" s="15" t="s">
        <v>322</v>
      </c>
      <c r="B136" s="26" t="s">
        <v>194</v>
      </c>
      <c r="C136" s="26" t="s">
        <v>491</v>
      </c>
      <c r="D136" s="27" t="s">
        <v>162</v>
      </c>
      <c r="E136" s="30" t="s">
        <v>338</v>
      </c>
      <c r="F136" s="26" t="s">
        <v>167</v>
      </c>
      <c r="G136" s="32">
        <f>VLOOKUP(F136,'停車位置'!B:D,2,0)</f>
        <v>0.2847222222222222</v>
      </c>
      <c r="H136" s="28" t="str">
        <f>VLOOKUP(F136,'停車位置'!B:D,3,0)</f>
        <v>公車站牌  早餐店</v>
      </c>
    </row>
    <row r="137" spans="1:8" s="26" customFormat="1" ht="21">
      <c r="A137" s="15" t="s">
        <v>323</v>
      </c>
      <c r="B137" s="26" t="s">
        <v>241</v>
      </c>
      <c r="C137" s="26" t="s">
        <v>492</v>
      </c>
      <c r="D137" s="27" t="s">
        <v>162</v>
      </c>
      <c r="E137" s="30" t="s">
        <v>338</v>
      </c>
      <c r="F137" s="26" t="s">
        <v>167</v>
      </c>
      <c r="G137" s="32">
        <f>VLOOKUP(F137,'停車位置'!B:D,2,0)</f>
        <v>0.2847222222222222</v>
      </c>
      <c r="H137" s="28" t="str">
        <f>VLOOKUP(F137,'停車位置'!B:D,3,0)</f>
        <v>公車站牌  早餐店</v>
      </c>
    </row>
    <row r="138" spans="1:8" s="26" customFormat="1" ht="21">
      <c r="A138" s="15" t="s">
        <v>324</v>
      </c>
      <c r="B138" s="26" t="s">
        <v>0</v>
      </c>
      <c r="C138" s="26" t="s">
        <v>493</v>
      </c>
      <c r="D138" s="27" t="s">
        <v>162</v>
      </c>
      <c r="E138" s="30" t="s">
        <v>338</v>
      </c>
      <c r="F138" s="26" t="s">
        <v>167</v>
      </c>
      <c r="G138" s="32">
        <f>VLOOKUP(F138,'停車位置'!B:D,2,0)</f>
        <v>0.2847222222222222</v>
      </c>
      <c r="H138" s="28" t="str">
        <f>VLOOKUP(F138,'停車位置'!B:D,3,0)</f>
        <v>公車站牌  早餐店</v>
      </c>
    </row>
    <row r="139" spans="1:8" s="26" customFormat="1" ht="21">
      <c r="A139" s="15" t="s">
        <v>325</v>
      </c>
      <c r="B139" s="26" t="s">
        <v>352</v>
      </c>
      <c r="C139" s="26" t="s">
        <v>391</v>
      </c>
      <c r="D139" s="27" t="s">
        <v>162</v>
      </c>
      <c r="E139" s="30" t="s">
        <v>338</v>
      </c>
      <c r="F139" s="26" t="s">
        <v>167</v>
      </c>
      <c r="G139" s="32">
        <f>VLOOKUP(F139,'停車位置'!B:D,2,0)</f>
        <v>0.2847222222222222</v>
      </c>
      <c r="H139" s="28" t="str">
        <f>VLOOKUP(F139,'停車位置'!B:D,3,0)</f>
        <v>公車站牌  早餐店</v>
      </c>
    </row>
    <row r="140" spans="1:8" s="26" customFormat="1" ht="21">
      <c r="A140" s="15" t="s">
        <v>326</v>
      </c>
      <c r="B140" s="26" t="s">
        <v>184</v>
      </c>
      <c r="C140" s="26" t="s">
        <v>494</v>
      </c>
      <c r="D140" s="27" t="s">
        <v>162</v>
      </c>
      <c r="E140" s="30" t="s">
        <v>338</v>
      </c>
      <c r="F140" s="26" t="s">
        <v>186</v>
      </c>
      <c r="G140" s="32">
        <f>VLOOKUP(F140,'停車位置'!B:D,2,0)</f>
        <v>0.28611111111111115</v>
      </c>
      <c r="H140" s="28" t="str">
        <f>VLOOKUP(F140,'停車位置'!B:D,3,0)</f>
        <v>公車站牌</v>
      </c>
    </row>
    <row r="141" spans="1:8" s="26" customFormat="1" ht="21">
      <c r="A141" s="15" t="s">
        <v>327</v>
      </c>
      <c r="B141" s="26" t="s">
        <v>201</v>
      </c>
      <c r="C141" s="26" t="s">
        <v>495</v>
      </c>
      <c r="D141" s="27" t="s">
        <v>162</v>
      </c>
      <c r="E141" s="30" t="s">
        <v>338</v>
      </c>
      <c r="F141" s="26" t="s">
        <v>166</v>
      </c>
      <c r="G141" s="32">
        <f>VLOOKUP(F141,'停車位置'!B:D,2,0)</f>
        <v>0.2875</v>
      </c>
      <c r="H141" s="28" t="str">
        <f>VLOOKUP(F141,'停車位置'!B:D,3,0)</f>
        <v>門口</v>
      </c>
    </row>
    <row r="142" spans="1:8" s="26" customFormat="1" ht="21">
      <c r="A142" s="15" t="s">
        <v>328</v>
      </c>
      <c r="B142" s="26" t="s">
        <v>197</v>
      </c>
      <c r="C142" s="26" t="s">
        <v>496</v>
      </c>
      <c r="D142" s="27" t="s">
        <v>162</v>
      </c>
      <c r="E142" s="30" t="s">
        <v>338</v>
      </c>
      <c r="F142" s="26" t="s">
        <v>166</v>
      </c>
      <c r="G142" s="32">
        <f>VLOOKUP(F142,'停車位置'!B:D,2,0)</f>
        <v>0.2875</v>
      </c>
      <c r="H142" s="28" t="str">
        <f>VLOOKUP(F142,'停車位置'!B:D,3,0)</f>
        <v>門口</v>
      </c>
    </row>
    <row r="143" spans="1:8" s="26" customFormat="1" ht="21">
      <c r="A143" s="15" t="s">
        <v>329</v>
      </c>
      <c r="B143" s="26" t="s">
        <v>287</v>
      </c>
      <c r="C143" s="26" t="s">
        <v>497</v>
      </c>
      <c r="D143" s="27" t="s">
        <v>162</v>
      </c>
      <c r="E143" s="30" t="s">
        <v>338</v>
      </c>
      <c r="F143" s="26" t="s">
        <v>166</v>
      </c>
      <c r="G143" s="32">
        <f>VLOOKUP(F143,'停車位置'!B:D,2,0)</f>
        <v>0.2875</v>
      </c>
      <c r="H143" s="28" t="str">
        <f>VLOOKUP(F143,'停車位置'!B:D,3,0)</f>
        <v>門口</v>
      </c>
    </row>
    <row r="144" spans="1:8" ht="21">
      <c r="A144" s="15" t="s">
        <v>330</v>
      </c>
      <c r="B144" s="16" t="s">
        <v>13</v>
      </c>
      <c r="C144" s="16" t="s">
        <v>397</v>
      </c>
      <c r="D144" s="17" t="s">
        <v>338</v>
      </c>
      <c r="E144" s="30" t="s">
        <v>338</v>
      </c>
      <c r="F144" s="16" t="s">
        <v>163</v>
      </c>
      <c r="G144" s="31">
        <f>VLOOKUP(F144,'停車位置'!B:D,2,0)</f>
        <v>0.29097222222222224</v>
      </c>
      <c r="H144" s="18" t="str">
        <f>VLOOKUP(F144,'停車位置'!B:D,3,0)</f>
        <v>育英國小站牌</v>
      </c>
    </row>
    <row r="145" spans="1:8" ht="21">
      <c r="A145" s="15" t="s">
        <v>331</v>
      </c>
      <c r="B145" s="16" t="s">
        <v>217</v>
      </c>
      <c r="C145" s="16" t="s">
        <v>498</v>
      </c>
      <c r="D145" s="17" t="s">
        <v>338</v>
      </c>
      <c r="E145" s="30" t="s">
        <v>338</v>
      </c>
      <c r="F145" s="16" t="s">
        <v>163</v>
      </c>
      <c r="G145" s="31">
        <f>VLOOKUP(F145,'停車位置'!B:D,2,0)</f>
        <v>0.29097222222222224</v>
      </c>
      <c r="H145" s="18" t="str">
        <f>VLOOKUP(F145,'停車位置'!B:D,3,0)</f>
        <v>育英國小站牌</v>
      </c>
    </row>
    <row r="146" spans="1:8" s="26" customFormat="1" ht="21">
      <c r="A146" s="15" t="s">
        <v>332</v>
      </c>
      <c r="B146" s="26" t="s">
        <v>6</v>
      </c>
      <c r="C146" s="26" t="s">
        <v>499</v>
      </c>
      <c r="D146" s="27" t="s">
        <v>178</v>
      </c>
      <c r="E146" s="30" t="s">
        <v>338</v>
      </c>
      <c r="F146" s="26" t="s">
        <v>168</v>
      </c>
      <c r="G146" s="32" t="str">
        <f>VLOOKUP(F146,'停車位置'!B:D,2,0)</f>
        <v>7:00</v>
      </c>
      <c r="H146" s="28" t="str">
        <f>VLOOKUP(F146,'停車位置'!B:D,3,0)</f>
        <v>中山北路2段185號(星巴克)</v>
      </c>
    </row>
    <row r="147" spans="1:8" s="26" customFormat="1" ht="21">
      <c r="A147" s="15" t="s">
        <v>333</v>
      </c>
      <c r="B147" s="26" t="s">
        <v>13</v>
      </c>
      <c r="C147" s="26" t="s">
        <v>500</v>
      </c>
      <c r="D147" s="27" t="s">
        <v>178</v>
      </c>
      <c r="E147" s="30" t="s">
        <v>338</v>
      </c>
      <c r="F147" s="26" t="s">
        <v>168</v>
      </c>
      <c r="G147" s="32" t="str">
        <f>VLOOKUP(F147,'停車位置'!B:D,2,0)</f>
        <v>7:00</v>
      </c>
      <c r="H147" s="28" t="str">
        <f>VLOOKUP(F147,'停車位置'!B:D,3,0)</f>
        <v>中山北路2段185號(星巴克)</v>
      </c>
    </row>
    <row r="148" spans="1:8" s="26" customFormat="1" ht="21">
      <c r="A148" s="15" t="s">
        <v>334</v>
      </c>
      <c r="B148" s="26" t="s">
        <v>181</v>
      </c>
      <c r="C148" s="26" t="s">
        <v>501</v>
      </c>
      <c r="D148" s="27" t="s">
        <v>178</v>
      </c>
      <c r="E148" s="30" t="s">
        <v>338</v>
      </c>
      <c r="F148" s="26" t="s">
        <v>168</v>
      </c>
      <c r="G148" s="32" t="str">
        <f>VLOOKUP(F148,'停車位置'!B:D,2,0)</f>
        <v>7:00</v>
      </c>
      <c r="H148" s="28" t="str">
        <f>VLOOKUP(F148,'停車位置'!B:D,3,0)</f>
        <v>中山北路2段185號(星巴克)</v>
      </c>
    </row>
    <row r="149" spans="2:8" ht="21">
      <c r="B149" s="16" t="s">
        <v>341</v>
      </c>
      <c r="C149" s="16" t="s">
        <v>342</v>
      </c>
      <c r="D149" s="17" t="s">
        <v>359</v>
      </c>
      <c r="E149" s="30" t="s">
        <v>360</v>
      </c>
      <c r="F149" s="16" t="s">
        <v>228</v>
      </c>
      <c r="G149" s="31" t="s">
        <v>245</v>
      </c>
      <c r="H149" s="18" t="s">
        <v>246</v>
      </c>
    </row>
    <row r="150" spans="1:8" ht="21">
      <c r="A150" s="15" t="s">
        <v>310</v>
      </c>
      <c r="B150" s="16" t="s">
        <v>285</v>
      </c>
      <c r="C150" s="16" t="s">
        <v>502</v>
      </c>
      <c r="D150" s="17" t="s">
        <v>162</v>
      </c>
      <c r="E150" s="30" t="s">
        <v>162</v>
      </c>
      <c r="F150" s="16" t="s">
        <v>225</v>
      </c>
      <c r="G150" s="31">
        <f>VLOOKUP(F150,'停車位置'!B:D,2,0)</f>
        <v>0.2569444444444445</v>
      </c>
      <c r="H150" s="18" t="str">
        <f>VLOOKUP(F150,'停車位置'!B:D,3,0)</f>
        <v>中山路232號(農會超市)</v>
      </c>
    </row>
    <row r="151" spans="1:8" ht="21">
      <c r="A151" s="15" t="s">
        <v>292</v>
      </c>
      <c r="B151" s="16" t="s">
        <v>173</v>
      </c>
      <c r="C151" s="16" t="s">
        <v>503</v>
      </c>
      <c r="D151" s="17" t="s">
        <v>162</v>
      </c>
      <c r="E151" s="30" t="s">
        <v>162</v>
      </c>
      <c r="F151" s="16" t="s">
        <v>225</v>
      </c>
      <c r="G151" s="31">
        <f>VLOOKUP(F151,'停車位置'!B:D,2,0)</f>
        <v>0.2569444444444445</v>
      </c>
      <c r="H151" s="18" t="str">
        <f>VLOOKUP(F151,'停車位置'!B:D,3,0)</f>
        <v>中山路232號(農會超市)</v>
      </c>
    </row>
    <row r="152" spans="1:8" ht="21">
      <c r="A152" s="15" t="s">
        <v>293</v>
      </c>
      <c r="B152" s="16" t="s">
        <v>216</v>
      </c>
      <c r="C152" s="16" t="s">
        <v>504</v>
      </c>
      <c r="D152" s="17" t="s">
        <v>162</v>
      </c>
      <c r="E152" s="30" t="s">
        <v>162</v>
      </c>
      <c r="F152" s="16" t="s">
        <v>225</v>
      </c>
      <c r="G152" s="31">
        <f>VLOOKUP(F152,'停車位置'!B:D,2,0)</f>
        <v>0.2569444444444445</v>
      </c>
      <c r="H152" s="18" t="str">
        <f>VLOOKUP(F152,'停車位置'!B:D,3,0)</f>
        <v>中山路232號(農會超市)</v>
      </c>
    </row>
    <row r="153" spans="1:8" ht="21">
      <c r="A153" s="15" t="s">
        <v>294</v>
      </c>
      <c r="B153" s="16" t="s">
        <v>240</v>
      </c>
      <c r="C153" s="16" t="s">
        <v>505</v>
      </c>
      <c r="D153" s="17" t="s">
        <v>162</v>
      </c>
      <c r="E153" s="30" t="s">
        <v>162</v>
      </c>
      <c r="F153" s="16" t="s">
        <v>225</v>
      </c>
      <c r="G153" s="31">
        <f>VLOOKUP(F153,'停車位置'!B:D,2,0)</f>
        <v>0.2569444444444445</v>
      </c>
      <c r="H153" s="18" t="str">
        <f>VLOOKUP(F153,'停車位置'!B:D,3,0)</f>
        <v>中山路232號(農會超市)</v>
      </c>
    </row>
    <row r="154" spans="1:8" ht="21">
      <c r="A154" s="15" t="s">
        <v>295</v>
      </c>
      <c r="B154" s="16" t="s">
        <v>6</v>
      </c>
      <c r="C154" s="16" t="s">
        <v>506</v>
      </c>
      <c r="D154" s="17" t="s">
        <v>162</v>
      </c>
      <c r="E154" s="30" t="s">
        <v>162</v>
      </c>
      <c r="F154" s="16" t="s">
        <v>225</v>
      </c>
      <c r="G154" s="31">
        <f>VLOOKUP(F154,'停車位置'!B:D,2,0)</f>
        <v>0.2569444444444445</v>
      </c>
      <c r="H154" s="18" t="str">
        <f>VLOOKUP(F154,'停車位置'!B:D,3,0)</f>
        <v>中山路232號(農會超市)</v>
      </c>
    </row>
    <row r="155" spans="1:8" ht="21">
      <c r="A155" s="15" t="s">
        <v>296</v>
      </c>
      <c r="B155" s="16" t="s">
        <v>184</v>
      </c>
      <c r="C155" s="16" t="s">
        <v>507</v>
      </c>
      <c r="D155" s="17" t="s">
        <v>162</v>
      </c>
      <c r="E155" s="30" t="s">
        <v>162</v>
      </c>
      <c r="F155" s="16" t="s">
        <v>225</v>
      </c>
      <c r="G155" s="31">
        <f>VLOOKUP(F155,'停車位置'!B:D,2,0)</f>
        <v>0.2569444444444445</v>
      </c>
      <c r="H155" s="18" t="str">
        <f>VLOOKUP(F155,'停車位置'!B:D,3,0)</f>
        <v>中山路232號(農會超市)</v>
      </c>
    </row>
    <row r="156" spans="1:8" ht="21">
      <c r="A156" s="15" t="s">
        <v>297</v>
      </c>
      <c r="B156" s="16" t="s">
        <v>181</v>
      </c>
      <c r="C156" s="16" t="s">
        <v>508</v>
      </c>
      <c r="D156" s="17" t="s">
        <v>162</v>
      </c>
      <c r="E156" s="30" t="s">
        <v>162</v>
      </c>
      <c r="F156" s="16" t="s">
        <v>225</v>
      </c>
      <c r="G156" s="31">
        <f>VLOOKUP(F156,'停車位置'!B:D,2,0)</f>
        <v>0.2569444444444445</v>
      </c>
      <c r="H156" s="18" t="str">
        <f>VLOOKUP(F156,'停車位置'!B:D,3,0)</f>
        <v>中山路232號(農會超市)</v>
      </c>
    </row>
    <row r="157" spans="1:8" ht="21">
      <c r="A157" s="15" t="s">
        <v>298</v>
      </c>
      <c r="B157" s="16" t="s">
        <v>174</v>
      </c>
      <c r="C157" s="16" t="s">
        <v>509</v>
      </c>
      <c r="D157" s="17" t="s">
        <v>162</v>
      </c>
      <c r="E157" s="30" t="s">
        <v>162</v>
      </c>
      <c r="F157" s="16" t="s">
        <v>225</v>
      </c>
      <c r="G157" s="31">
        <f>VLOOKUP(F157,'停車位置'!B:D,2,0)</f>
        <v>0.2569444444444445</v>
      </c>
      <c r="H157" s="18" t="str">
        <f>VLOOKUP(F157,'停車位置'!B:D,3,0)</f>
        <v>中山路232號(農會超市)</v>
      </c>
    </row>
    <row r="158" spans="1:8" ht="21">
      <c r="A158" s="15" t="s">
        <v>299</v>
      </c>
      <c r="B158" s="16" t="s">
        <v>173</v>
      </c>
      <c r="C158" s="16" t="s">
        <v>510</v>
      </c>
      <c r="D158" s="17" t="s">
        <v>162</v>
      </c>
      <c r="E158" s="30" t="s">
        <v>162</v>
      </c>
      <c r="F158" s="16" t="s">
        <v>225</v>
      </c>
      <c r="G158" s="31">
        <f>VLOOKUP(F158,'停車位置'!B:D,2,0)</f>
        <v>0.2569444444444445</v>
      </c>
      <c r="H158" s="18" t="str">
        <f>VLOOKUP(F158,'停車位置'!B:D,3,0)</f>
        <v>中山路232號(農會超市)</v>
      </c>
    </row>
    <row r="159" spans="1:8" ht="21">
      <c r="A159" s="15" t="s">
        <v>300</v>
      </c>
      <c r="B159" s="16" t="s">
        <v>217</v>
      </c>
      <c r="C159" s="16" t="s">
        <v>511</v>
      </c>
      <c r="D159" s="17" t="s">
        <v>162</v>
      </c>
      <c r="E159" s="30" t="s">
        <v>162</v>
      </c>
      <c r="F159" s="16" t="s">
        <v>225</v>
      </c>
      <c r="G159" s="31">
        <f>VLOOKUP(F159,'停車位置'!B:D,2,0)</f>
        <v>0.2569444444444445</v>
      </c>
      <c r="H159" s="18" t="str">
        <f>VLOOKUP(F159,'停車位置'!B:D,3,0)</f>
        <v>中山路232號(農會超市)</v>
      </c>
    </row>
    <row r="160" spans="1:8" ht="21">
      <c r="A160" s="15" t="s">
        <v>301</v>
      </c>
      <c r="B160" s="16" t="s">
        <v>201</v>
      </c>
      <c r="C160" s="16" t="s">
        <v>512</v>
      </c>
      <c r="D160" s="17" t="s">
        <v>162</v>
      </c>
      <c r="E160" s="30" t="s">
        <v>162</v>
      </c>
      <c r="F160" s="16" t="s">
        <v>169</v>
      </c>
      <c r="G160" s="31">
        <f>VLOOKUP(F160,'停車位置'!B:D,2,0)</f>
        <v>0.25972222222222224</v>
      </c>
      <c r="H160" s="18" t="str">
        <f>VLOOKUP(F160,'停車位置'!B:D,3,0)</f>
        <v>中角國小公車站牌</v>
      </c>
    </row>
    <row r="161" spans="1:8" ht="21">
      <c r="A161" s="15" t="s">
        <v>302</v>
      </c>
      <c r="B161" s="16" t="s">
        <v>215</v>
      </c>
      <c r="C161" s="16" t="s">
        <v>513</v>
      </c>
      <c r="D161" s="17" t="s">
        <v>162</v>
      </c>
      <c r="E161" s="30" t="s">
        <v>162</v>
      </c>
      <c r="F161" s="16" t="s">
        <v>143</v>
      </c>
      <c r="G161" s="31">
        <f>VLOOKUP(F161,'停車位置'!B:D,2,0)</f>
        <v>0.2673611111111111</v>
      </c>
      <c r="H161" s="18" t="str">
        <f>VLOOKUP(F161,'停車位置'!B:D,3,0)</f>
        <v>公車站前(石門農會對面)</v>
      </c>
    </row>
    <row r="162" spans="1:8" ht="21">
      <c r="A162" s="15" t="s">
        <v>303</v>
      </c>
      <c r="B162" s="16" t="s">
        <v>3</v>
      </c>
      <c r="C162" s="16" t="s">
        <v>514</v>
      </c>
      <c r="D162" s="17" t="s">
        <v>162</v>
      </c>
      <c r="E162" s="30" t="s">
        <v>162</v>
      </c>
      <c r="F162" s="16" t="s">
        <v>143</v>
      </c>
      <c r="G162" s="31">
        <f>VLOOKUP(F162,'停車位置'!B:D,2,0)</f>
        <v>0.2673611111111111</v>
      </c>
      <c r="H162" s="18" t="str">
        <f>VLOOKUP(F162,'停車位置'!B:D,3,0)</f>
        <v>公車站前(石門農會對面)</v>
      </c>
    </row>
    <row r="163" spans="1:8" ht="21">
      <c r="A163" s="15" t="s">
        <v>304</v>
      </c>
      <c r="B163" s="16" t="s">
        <v>205</v>
      </c>
      <c r="C163" s="16" t="s">
        <v>515</v>
      </c>
      <c r="D163" s="17" t="s">
        <v>162</v>
      </c>
      <c r="E163" s="30" t="s">
        <v>162</v>
      </c>
      <c r="F163" s="16" t="s">
        <v>143</v>
      </c>
      <c r="G163" s="31">
        <f>VLOOKUP(F163,'停車位置'!B:D,2,0)</f>
        <v>0.2673611111111111</v>
      </c>
      <c r="H163" s="18" t="str">
        <f>VLOOKUP(F163,'停車位置'!B:D,3,0)</f>
        <v>公車站前(石門農會對面)</v>
      </c>
    </row>
    <row r="164" spans="1:8" ht="21">
      <c r="A164" s="15" t="s">
        <v>305</v>
      </c>
      <c r="B164" s="16" t="s">
        <v>216</v>
      </c>
      <c r="C164" s="16" t="s">
        <v>516</v>
      </c>
      <c r="D164" s="17" t="s">
        <v>162</v>
      </c>
      <c r="E164" s="30" t="s">
        <v>162</v>
      </c>
      <c r="F164" s="16" t="s">
        <v>143</v>
      </c>
      <c r="G164" s="31">
        <f>VLOOKUP(F164,'停車位置'!B:D,2,0)</f>
        <v>0.2673611111111111</v>
      </c>
      <c r="H164" s="18" t="str">
        <f>VLOOKUP(F164,'停車位置'!B:D,3,0)</f>
        <v>公車站前(石門農會對面)</v>
      </c>
    </row>
    <row r="165" spans="1:8" ht="21">
      <c r="A165" s="15" t="s">
        <v>306</v>
      </c>
      <c r="B165" s="16" t="s">
        <v>4</v>
      </c>
      <c r="C165" s="16" t="s">
        <v>517</v>
      </c>
      <c r="D165" s="17" t="s">
        <v>162</v>
      </c>
      <c r="E165" s="30" t="s">
        <v>162</v>
      </c>
      <c r="F165" s="16" t="s">
        <v>143</v>
      </c>
      <c r="G165" s="31">
        <f>VLOOKUP(F165,'停車位置'!B:D,2,0)</f>
        <v>0.2673611111111111</v>
      </c>
      <c r="H165" s="18" t="str">
        <f>VLOOKUP(F165,'停車位置'!B:D,3,0)</f>
        <v>公車站前(石門農會對面)</v>
      </c>
    </row>
    <row r="166" spans="1:8" ht="21">
      <c r="A166" s="15" t="s">
        <v>307</v>
      </c>
      <c r="B166" s="16" t="s">
        <v>13</v>
      </c>
      <c r="C166" s="16" t="s">
        <v>518</v>
      </c>
      <c r="D166" s="17" t="s">
        <v>162</v>
      </c>
      <c r="E166" s="30" t="s">
        <v>162</v>
      </c>
      <c r="F166" s="16" t="s">
        <v>143</v>
      </c>
      <c r="G166" s="31">
        <f>VLOOKUP(F166,'停車位置'!B:D,2,0)</f>
        <v>0.2673611111111111</v>
      </c>
      <c r="H166" s="18" t="str">
        <f>VLOOKUP(F166,'停車位置'!B:D,3,0)</f>
        <v>公車站前(石門農會對面)</v>
      </c>
    </row>
    <row r="167" spans="1:8" ht="21">
      <c r="A167" s="15" t="s">
        <v>308</v>
      </c>
      <c r="B167" s="16" t="s">
        <v>174</v>
      </c>
      <c r="C167" s="16" t="s">
        <v>519</v>
      </c>
      <c r="D167" s="17" t="s">
        <v>162</v>
      </c>
      <c r="E167" s="30" t="s">
        <v>162</v>
      </c>
      <c r="F167" s="16" t="s">
        <v>143</v>
      </c>
      <c r="G167" s="31">
        <f>VLOOKUP(F167,'停車位置'!B:D,2,0)</f>
        <v>0.2673611111111111</v>
      </c>
      <c r="H167" s="18" t="str">
        <f>VLOOKUP(F167,'停車位置'!B:D,3,0)</f>
        <v>公車站前(石門農會對面)</v>
      </c>
    </row>
    <row r="168" spans="2:8" ht="21">
      <c r="B168" s="16" t="s">
        <v>341</v>
      </c>
      <c r="C168" s="16" t="s">
        <v>342</v>
      </c>
      <c r="D168" s="17" t="s">
        <v>359</v>
      </c>
      <c r="E168" s="30" t="s">
        <v>360</v>
      </c>
      <c r="F168" s="16" t="s">
        <v>228</v>
      </c>
      <c r="G168" s="31" t="s">
        <v>245</v>
      </c>
      <c r="H168" s="18" t="s">
        <v>246</v>
      </c>
    </row>
    <row r="169" spans="1:8" ht="21">
      <c r="A169" s="15" t="s">
        <v>310</v>
      </c>
      <c r="B169" s="16" t="s">
        <v>346</v>
      </c>
      <c r="C169" s="16" t="s">
        <v>520</v>
      </c>
      <c r="D169" s="17" t="s">
        <v>178</v>
      </c>
      <c r="E169" s="30" t="s">
        <v>178</v>
      </c>
      <c r="F169" s="16" t="s">
        <v>290</v>
      </c>
      <c r="G169" s="31">
        <f>VLOOKUP(F169,'停車位置'!B:D,2,0)</f>
        <v>0.2513888888888889</v>
      </c>
      <c r="H169" s="18" t="str">
        <f>VLOOKUP(F169,'停車位置'!B:D,3,0)</f>
        <v>文化路二段67號</v>
      </c>
    </row>
    <row r="170" spans="1:8" ht="21">
      <c r="A170" s="15" t="s">
        <v>292</v>
      </c>
      <c r="B170" s="16" t="s">
        <v>346</v>
      </c>
      <c r="C170" s="16" t="s">
        <v>521</v>
      </c>
      <c r="D170" s="17" t="s">
        <v>178</v>
      </c>
      <c r="E170" s="30" t="s">
        <v>178</v>
      </c>
      <c r="F170" s="16" t="s">
        <v>290</v>
      </c>
      <c r="G170" s="31">
        <f>VLOOKUP(F170,'停車位置'!B:D,2,0)</f>
        <v>0.2513888888888889</v>
      </c>
      <c r="H170" s="18" t="str">
        <f>VLOOKUP(F170,'停車位置'!B:D,3,0)</f>
        <v>文化路二段67號</v>
      </c>
    </row>
    <row r="171" spans="1:8" ht="21">
      <c r="A171" s="15" t="s">
        <v>293</v>
      </c>
      <c r="B171" s="16" t="s">
        <v>11</v>
      </c>
      <c r="C171" s="16" t="s">
        <v>522</v>
      </c>
      <c r="D171" s="17" t="s">
        <v>178</v>
      </c>
      <c r="E171" s="30" t="s">
        <v>178</v>
      </c>
      <c r="F171" s="16" t="s">
        <v>232</v>
      </c>
      <c r="G171" s="31">
        <f>VLOOKUP(F171,'停車位置'!B:D,2,0)</f>
        <v>0.2555555555555556</v>
      </c>
      <c r="H171" s="18" t="str">
        <f>VLOOKUP(F171,'停車位置'!B:D,3,0)</f>
        <v>府中路67號(日藥本舖)</v>
      </c>
    </row>
    <row r="172" spans="1:8" ht="21">
      <c r="A172" s="15" t="s">
        <v>294</v>
      </c>
      <c r="B172" s="16" t="s">
        <v>289</v>
      </c>
      <c r="C172" s="16" t="s">
        <v>523</v>
      </c>
      <c r="D172" s="17" t="s">
        <v>178</v>
      </c>
      <c r="E172" s="30" t="s">
        <v>178</v>
      </c>
      <c r="F172" s="16" t="s">
        <v>179</v>
      </c>
      <c r="G172" s="31" t="str">
        <f>VLOOKUP(F172,'停車位置'!B:D,2,0)</f>
        <v>6:14</v>
      </c>
      <c r="H172" s="18" t="str">
        <f>VLOOKUP(F172,'停車位置'!B:D,3,0)</f>
        <v>中正路348號(寵物美容)</v>
      </c>
    </row>
    <row r="173" spans="1:8" ht="21">
      <c r="A173" s="15" t="s">
        <v>295</v>
      </c>
      <c r="B173" s="16" t="s">
        <v>174</v>
      </c>
      <c r="C173" s="16" t="s">
        <v>524</v>
      </c>
      <c r="D173" s="17" t="s">
        <v>178</v>
      </c>
      <c r="E173" s="30" t="s">
        <v>178</v>
      </c>
      <c r="F173" s="16" t="s">
        <v>97</v>
      </c>
      <c r="G173" s="31">
        <f>VLOOKUP(F173,'停車位置'!B:D,2,0)</f>
        <v>0.26805555555555555</v>
      </c>
      <c r="H173" s="18" t="str">
        <f>VLOOKUP(F173,'停車位置'!B:D,3,0)</f>
        <v>中華路2段未過自信街口(全國加油站斜對面公車站)</v>
      </c>
    </row>
    <row r="174" spans="1:8" ht="21">
      <c r="A174" s="15" t="s">
        <v>296</v>
      </c>
      <c r="B174" s="16" t="s">
        <v>204</v>
      </c>
      <c r="C174" s="16" t="s">
        <v>525</v>
      </c>
      <c r="D174" s="17" t="s">
        <v>178</v>
      </c>
      <c r="E174" s="30" t="s">
        <v>178</v>
      </c>
      <c r="F174" s="16" t="s">
        <v>99</v>
      </c>
      <c r="G174" s="31">
        <f>VLOOKUP(F174,'停車位置'!B:D,2,0)</f>
        <v>0.26944444444444443</v>
      </c>
      <c r="H174" s="18" t="str">
        <f>VLOOKUP(F174,'停車位置'!B:D,3,0)</f>
        <v>走中華路 過 中原路口 停 </v>
      </c>
    </row>
    <row r="175" spans="1:8" s="26" customFormat="1" ht="21">
      <c r="A175" s="33" t="s">
        <v>297</v>
      </c>
      <c r="B175" s="26" t="s">
        <v>13</v>
      </c>
      <c r="C175" s="26" t="s">
        <v>526</v>
      </c>
      <c r="D175" s="27" t="s">
        <v>151</v>
      </c>
      <c r="E175" s="34" t="s">
        <v>178</v>
      </c>
      <c r="F175" s="26" t="s">
        <v>49</v>
      </c>
      <c r="G175" s="35">
        <v>0.2777777777777778</v>
      </c>
      <c r="H175" s="28" t="str">
        <f>VLOOKUP(F175,'停車位置'!B:D,3,0)</f>
        <v>公車站牌</v>
      </c>
    </row>
    <row r="176" spans="2:8" ht="21">
      <c r="B176" s="16" t="s">
        <v>341</v>
      </c>
      <c r="C176" s="16" t="s">
        <v>342</v>
      </c>
      <c r="D176" s="17" t="s">
        <v>359</v>
      </c>
      <c r="E176" s="30" t="s">
        <v>360</v>
      </c>
      <c r="F176" s="16" t="s">
        <v>228</v>
      </c>
      <c r="G176" s="31" t="s">
        <v>245</v>
      </c>
      <c r="H176" s="18" t="s">
        <v>246</v>
      </c>
    </row>
    <row r="177" spans="1:8" ht="21">
      <c r="A177" s="15" t="s">
        <v>310</v>
      </c>
      <c r="B177" s="16" t="s">
        <v>173</v>
      </c>
      <c r="C177" s="16" t="s">
        <v>527</v>
      </c>
      <c r="D177" s="17" t="s">
        <v>151</v>
      </c>
      <c r="E177" s="30" t="s">
        <v>151</v>
      </c>
      <c r="F177" s="16" t="s">
        <v>223</v>
      </c>
      <c r="G177" s="31">
        <f>VLOOKUP(F177,'停車位置'!B:D,2,0)</f>
        <v>0.26458333333333334</v>
      </c>
      <c r="H177" s="18" t="str">
        <f>VLOOKUP(F177,'停車位置'!B:D,3,0)</f>
        <v>明志路3段153號 麥當勞</v>
      </c>
    </row>
    <row r="178" spans="1:8" ht="21">
      <c r="A178" s="15" t="s">
        <v>292</v>
      </c>
      <c r="B178" s="16" t="s">
        <v>241</v>
      </c>
      <c r="C178" s="16" t="s">
        <v>528</v>
      </c>
      <c r="D178" s="17" t="s">
        <v>151</v>
      </c>
      <c r="E178" s="30" t="s">
        <v>151</v>
      </c>
      <c r="F178" s="16" t="s">
        <v>211</v>
      </c>
      <c r="G178" s="31">
        <f>VLOOKUP(F178,'停車位置'!B:D,2,0)</f>
        <v>0.2673611111111111</v>
      </c>
      <c r="H178" s="18" t="str">
        <f>VLOOKUP(F178,'停車位置'!B:D,3,0)</f>
        <v>明志路2段53號   玉山銀行門口 </v>
      </c>
    </row>
    <row r="179" spans="1:8" ht="21">
      <c r="A179" s="15" t="s">
        <v>293</v>
      </c>
      <c r="B179" s="16" t="s">
        <v>197</v>
      </c>
      <c r="C179" s="16" t="s">
        <v>529</v>
      </c>
      <c r="D179" s="17" t="s">
        <v>151</v>
      </c>
      <c r="E179" s="30" t="s">
        <v>151</v>
      </c>
      <c r="F179" s="16" t="s">
        <v>10</v>
      </c>
      <c r="G179" s="31">
        <f>VLOOKUP(F179,'停車位置'!B:D,2,0)</f>
        <v>0.2708333333333333</v>
      </c>
      <c r="H179" s="18" t="str">
        <f>VLOOKUP(F179,'停車位置'!B:D,3,0)</f>
        <v>明志路1段27號(拿坡里)</v>
      </c>
    </row>
    <row r="180" spans="1:8" ht="21">
      <c r="A180" s="15" t="s">
        <v>294</v>
      </c>
      <c r="B180" s="16" t="s">
        <v>184</v>
      </c>
      <c r="C180" s="16" t="s">
        <v>530</v>
      </c>
      <c r="D180" s="17" t="s">
        <v>151</v>
      </c>
      <c r="E180" s="30" t="s">
        <v>151</v>
      </c>
      <c r="F180" s="16" t="s">
        <v>152</v>
      </c>
      <c r="G180" s="31">
        <f>VLOOKUP(F180,'停車位置'!B:D,2,0)</f>
        <v>0.27291666666666664</v>
      </c>
      <c r="H180" s="18" t="str">
        <f>VLOOKUP(F180,'停車位置'!B:D,3,0)</f>
        <v>成泰路1段128號門口(五一八生活百貨)</v>
      </c>
    </row>
    <row r="181" spans="1:8" ht="21">
      <c r="A181" s="15" t="s">
        <v>295</v>
      </c>
      <c r="B181" s="16" t="s">
        <v>343</v>
      </c>
      <c r="C181" s="16" t="s">
        <v>531</v>
      </c>
      <c r="D181" s="17" t="s">
        <v>151</v>
      </c>
      <c r="E181" s="30" t="s">
        <v>151</v>
      </c>
      <c r="F181" s="16" t="s">
        <v>152</v>
      </c>
      <c r="G181" s="31">
        <f>VLOOKUP(F181,'停車位置'!B:D,2,0)</f>
        <v>0.27291666666666664</v>
      </c>
      <c r="H181" s="18" t="str">
        <f>VLOOKUP(F181,'停車位置'!B:D,3,0)</f>
        <v>成泰路1段128號門口(五一八生活百貨)</v>
      </c>
    </row>
    <row r="182" spans="1:8" ht="21">
      <c r="A182" s="15" t="s">
        <v>296</v>
      </c>
      <c r="B182" s="16" t="s">
        <v>201</v>
      </c>
      <c r="C182" s="16" t="s">
        <v>532</v>
      </c>
      <c r="D182" s="17" t="s">
        <v>151</v>
      </c>
      <c r="E182" s="30" t="s">
        <v>151</v>
      </c>
      <c r="F182" s="16" t="s">
        <v>152</v>
      </c>
      <c r="G182" s="31">
        <f>VLOOKUP(F182,'停車位置'!B:D,2,0)</f>
        <v>0.27291666666666664</v>
      </c>
      <c r="H182" s="18" t="str">
        <f>VLOOKUP(F182,'停車位置'!B:D,3,0)</f>
        <v>成泰路1段128號門口(五一八生活百貨)</v>
      </c>
    </row>
    <row r="183" spans="1:8" ht="21">
      <c r="A183" s="15" t="s">
        <v>297</v>
      </c>
      <c r="B183" s="16" t="s">
        <v>215</v>
      </c>
      <c r="C183" s="16" t="s">
        <v>533</v>
      </c>
      <c r="D183" s="17" t="s">
        <v>151</v>
      </c>
      <c r="E183" s="30" t="s">
        <v>151</v>
      </c>
      <c r="F183" s="16" t="s">
        <v>222</v>
      </c>
      <c r="G183" s="31">
        <f>VLOOKUP(F183,'停車位置'!B:D,2,0)</f>
        <v>0.2736111111111111</v>
      </c>
      <c r="H183" s="18" t="str">
        <f>VLOOKUP(F183,'停車位置'!B:D,3,0)</f>
        <v>蓬萊坑站牌   頂好 全聯 斜對面  過蓬萊路口</v>
      </c>
    </row>
    <row r="184" spans="1:8" ht="21">
      <c r="A184" s="15" t="s">
        <v>298</v>
      </c>
      <c r="B184" s="16" t="s">
        <v>217</v>
      </c>
      <c r="C184" s="16" t="s">
        <v>534</v>
      </c>
      <c r="D184" s="17" t="s">
        <v>151</v>
      </c>
      <c r="E184" s="30" t="s">
        <v>151</v>
      </c>
      <c r="F184" s="16" t="s">
        <v>222</v>
      </c>
      <c r="G184" s="31">
        <f>VLOOKUP(F184,'停車位置'!B:D,2,0)</f>
        <v>0.2736111111111111</v>
      </c>
      <c r="H184" s="18" t="str">
        <f>VLOOKUP(F184,'停車位置'!B:D,3,0)</f>
        <v>蓬萊坑站牌   頂好 全聯 斜對面  過蓬萊路口</v>
      </c>
    </row>
    <row r="185" spans="1:8" ht="21">
      <c r="A185" s="15" t="s">
        <v>299</v>
      </c>
      <c r="B185" s="16" t="s">
        <v>12</v>
      </c>
      <c r="C185" s="16" t="s">
        <v>535</v>
      </c>
      <c r="D185" s="17" t="s">
        <v>151</v>
      </c>
      <c r="E185" s="30" t="s">
        <v>151</v>
      </c>
      <c r="F185" s="16" t="s">
        <v>188</v>
      </c>
      <c r="G185" s="31">
        <f>VLOOKUP(F185,'停車位置'!B:D,2,0)</f>
        <v>0.2743055555555555</v>
      </c>
      <c r="H185" s="18" t="str">
        <f>VLOOKUP(F185,'停車位置'!B:D,3,0)</f>
        <v>成泰路過中興路4段48巷口85度C(小林 寶島眼鏡)</v>
      </c>
    </row>
    <row r="186" spans="1:8" ht="21">
      <c r="A186" s="15" t="s">
        <v>300</v>
      </c>
      <c r="B186" s="16" t="s">
        <v>175</v>
      </c>
      <c r="C186" s="16" t="s">
        <v>536</v>
      </c>
      <c r="D186" s="17" t="s">
        <v>151</v>
      </c>
      <c r="E186" s="30" t="s">
        <v>151</v>
      </c>
      <c r="F186" s="16" t="s">
        <v>188</v>
      </c>
      <c r="G186" s="31">
        <f>VLOOKUP(F186,'停車位置'!B:D,2,0)</f>
        <v>0.2743055555555555</v>
      </c>
      <c r="H186" s="18" t="str">
        <f>VLOOKUP(F186,'停車位置'!B:D,3,0)</f>
        <v>成泰路過中興路4段48巷口85度C(小林 寶島眼鏡)</v>
      </c>
    </row>
    <row r="187" spans="1:8" ht="21">
      <c r="A187" s="15" t="s">
        <v>301</v>
      </c>
      <c r="B187" s="16" t="s">
        <v>198</v>
      </c>
      <c r="C187" s="16" t="s">
        <v>537</v>
      </c>
      <c r="D187" s="17" t="s">
        <v>151</v>
      </c>
      <c r="E187" s="30" t="s">
        <v>151</v>
      </c>
      <c r="F187" s="16" t="s">
        <v>188</v>
      </c>
      <c r="G187" s="31">
        <f>VLOOKUP(F187,'停車位置'!B:D,2,0)</f>
        <v>0.2743055555555555</v>
      </c>
      <c r="H187" s="18" t="str">
        <f>VLOOKUP(F187,'停車位置'!B:D,3,0)</f>
        <v>成泰路過中興路4段48巷口85度C(小林 寶島眼鏡)</v>
      </c>
    </row>
    <row r="188" spans="1:8" ht="21">
      <c r="A188" s="15" t="s">
        <v>302</v>
      </c>
      <c r="B188" s="16" t="s">
        <v>283</v>
      </c>
      <c r="C188" s="16" t="s">
        <v>538</v>
      </c>
      <c r="D188" s="17" t="s">
        <v>151</v>
      </c>
      <c r="E188" s="30" t="s">
        <v>151</v>
      </c>
      <c r="F188" s="16" t="s">
        <v>188</v>
      </c>
      <c r="G188" s="31">
        <f>VLOOKUP(F188,'停車位置'!B:D,2,0)</f>
        <v>0.2743055555555555</v>
      </c>
      <c r="H188" s="18" t="str">
        <f>VLOOKUP(F188,'停車位置'!B:D,3,0)</f>
        <v>成泰路過中興路4段48巷口85度C(小林 寶島眼鏡)</v>
      </c>
    </row>
    <row r="189" spans="1:8" ht="21">
      <c r="A189" s="15" t="s">
        <v>303</v>
      </c>
      <c r="B189" s="16" t="s">
        <v>6</v>
      </c>
      <c r="C189" s="16" t="s">
        <v>539</v>
      </c>
      <c r="D189" s="17" t="s">
        <v>151</v>
      </c>
      <c r="E189" s="30" t="s">
        <v>151</v>
      </c>
      <c r="F189" s="16" t="s">
        <v>188</v>
      </c>
      <c r="G189" s="31">
        <f>VLOOKUP(F189,'停車位置'!B:D,2,0)</f>
        <v>0.2743055555555555</v>
      </c>
      <c r="H189" s="18" t="str">
        <f>VLOOKUP(F189,'停車位置'!B:D,3,0)</f>
        <v>成泰路過中興路4段48巷口85度C(小林 寶島眼鏡)</v>
      </c>
    </row>
    <row r="190" spans="1:8" ht="21">
      <c r="A190" s="15" t="s">
        <v>304</v>
      </c>
      <c r="B190" s="16" t="s">
        <v>194</v>
      </c>
      <c r="C190" s="16" t="s">
        <v>540</v>
      </c>
      <c r="D190" s="17" t="s">
        <v>151</v>
      </c>
      <c r="E190" s="30" t="s">
        <v>151</v>
      </c>
      <c r="F190" s="16" t="s">
        <v>234</v>
      </c>
      <c r="G190" s="31">
        <f>VLOOKUP(F190,'停車位置'!B:D,2,0)</f>
        <v>0.275</v>
      </c>
      <c r="H190" s="18" t="str">
        <f>VLOOKUP(F190,'停車位置'!B:D,3,0)</f>
        <v>成泰路3段 過御史路口 馬上停</v>
      </c>
    </row>
    <row r="191" spans="1:8" ht="21">
      <c r="A191" s="15" t="s">
        <v>305</v>
      </c>
      <c r="B191" s="16" t="s">
        <v>184</v>
      </c>
      <c r="C191" s="16" t="s">
        <v>541</v>
      </c>
      <c r="D191" s="17" t="s">
        <v>151</v>
      </c>
      <c r="E191" s="30" t="s">
        <v>151</v>
      </c>
      <c r="F191" s="16" t="s">
        <v>191</v>
      </c>
      <c r="G191" s="31">
        <f>VLOOKUP(F191,'停車位置'!B:D,2,0)</f>
        <v>0.27569444444444446</v>
      </c>
      <c r="H191" s="18" t="str">
        <f>VLOOKUP(F191,'停車位置'!B:D,3,0)</f>
        <v>成泰路過新五路口站牌</v>
      </c>
    </row>
    <row r="192" spans="1:8" ht="21">
      <c r="A192" s="15" t="s">
        <v>306</v>
      </c>
      <c r="B192" s="16" t="s">
        <v>173</v>
      </c>
      <c r="C192" s="16" t="s">
        <v>542</v>
      </c>
      <c r="D192" s="17" t="s">
        <v>151</v>
      </c>
      <c r="E192" s="30" t="s">
        <v>151</v>
      </c>
      <c r="F192" s="16" t="s">
        <v>209</v>
      </c>
      <c r="G192" s="31">
        <f>VLOOKUP(F192,'停車位置'!B:D,2,0)</f>
        <v>0.27638888888888885</v>
      </c>
      <c r="H192" s="18" t="str">
        <f>VLOOKUP(F192,'停車位置'!B:D,3,0)</f>
        <v>五股農會斜對面 過185巷口 西雲禪寺站牌</v>
      </c>
    </row>
    <row r="193" spans="1:8" ht="21">
      <c r="A193" s="15" t="s">
        <v>307</v>
      </c>
      <c r="B193" s="16" t="s">
        <v>204</v>
      </c>
      <c r="C193" s="16" t="s">
        <v>543</v>
      </c>
      <c r="D193" s="17" t="s">
        <v>151</v>
      </c>
      <c r="E193" s="30" t="s">
        <v>151</v>
      </c>
      <c r="F193" s="16" t="s">
        <v>209</v>
      </c>
      <c r="G193" s="31">
        <f>VLOOKUP(F193,'停車位置'!B:D,2,0)</f>
        <v>0.27638888888888885</v>
      </c>
      <c r="H193" s="18" t="str">
        <f>VLOOKUP(F193,'停車位置'!B:D,3,0)</f>
        <v>五股農會斜對面 過185巷口 西雲禪寺站牌</v>
      </c>
    </row>
    <row r="194" spans="1:8" ht="21">
      <c r="A194" s="15" t="s">
        <v>308</v>
      </c>
      <c r="B194" s="16" t="s">
        <v>241</v>
      </c>
      <c r="C194" s="16" t="s">
        <v>443</v>
      </c>
      <c r="D194" s="17" t="s">
        <v>151</v>
      </c>
      <c r="E194" s="30" t="s">
        <v>151</v>
      </c>
      <c r="F194" s="16" t="s">
        <v>242</v>
      </c>
      <c r="G194" s="31">
        <f>VLOOKUP(F194,'停車位置'!B:D,2,0)</f>
        <v>0.28055555555555556</v>
      </c>
      <c r="H194" s="18" t="str">
        <f>VLOOKUP(F194,'停車位置'!B:D,3,0)</f>
        <v>郵局,派出所對面   公車站牌</v>
      </c>
    </row>
    <row r="195" spans="1:8" ht="21">
      <c r="A195" s="15" t="s">
        <v>309</v>
      </c>
      <c r="B195" s="16" t="s">
        <v>241</v>
      </c>
      <c r="C195" s="16" t="s">
        <v>544</v>
      </c>
      <c r="D195" s="17" t="s">
        <v>151</v>
      </c>
      <c r="E195" s="30" t="s">
        <v>151</v>
      </c>
      <c r="F195" s="16" t="s">
        <v>242</v>
      </c>
      <c r="G195" s="31">
        <f>VLOOKUP(F195,'停車位置'!B:D,2,0)</f>
        <v>0.28055555555555556</v>
      </c>
      <c r="H195" s="18" t="str">
        <f>VLOOKUP(F195,'停車位置'!B:D,3,0)</f>
        <v>郵局,派出所對面   公車站牌</v>
      </c>
    </row>
    <row r="196" spans="1:8" ht="21">
      <c r="A196" s="15" t="s">
        <v>314</v>
      </c>
      <c r="B196" s="16" t="s">
        <v>3</v>
      </c>
      <c r="C196" s="16" t="s">
        <v>545</v>
      </c>
      <c r="D196" s="17" t="s">
        <v>151</v>
      </c>
      <c r="E196" s="30" t="s">
        <v>151</v>
      </c>
      <c r="F196" s="16" t="s">
        <v>242</v>
      </c>
      <c r="G196" s="31">
        <f>VLOOKUP(F196,'停車位置'!B:D,2,0)</f>
        <v>0.28055555555555556</v>
      </c>
      <c r="H196" s="18" t="str">
        <f>VLOOKUP(F196,'停車位置'!B:D,3,0)</f>
        <v>郵局,派出所對面   公車站牌</v>
      </c>
    </row>
    <row r="197" spans="2:8" ht="21">
      <c r="B197" s="16" t="s">
        <v>341</v>
      </c>
      <c r="C197" s="16" t="s">
        <v>342</v>
      </c>
      <c r="D197" s="17" t="s">
        <v>358</v>
      </c>
      <c r="E197" s="30" t="s">
        <v>360</v>
      </c>
      <c r="F197" s="16" t="s">
        <v>228</v>
      </c>
      <c r="G197" s="31" t="s">
        <v>245</v>
      </c>
      <c r="H197" s="18" t="s">
        <v>246</v>
      </c>
    </row>
    <row r="198" spans="1:8" ht="21">
      <c r="A198" s="15" t="s">
        <v>353</v>
      </c>
      <c r="B198" s="16" t="s">
        <v>204</v>
      </c>
      <c r="C198" s="16" t="s">
        <v>546</v>
      </c>
      <c r="D198" s="17" t="s">
        <v>339</v>
      </c>
      <c r="E198" s="30" t="s">
        <v>339</v>
      </c>
      <c r="F198" s="16" t="s">
        <v>206</v>
      </c>
      <c r="G198" s="31">
        <f>VLOOKUP(F198,'停車位置'!B:D,2,0)</f>
        <v>0.2708333333333333</v>
      </c>
      <c r="H198" s="18" t="str">
        <f>VLOOKUP(F198,'停車位置'!B:D,3,0)</f>
        <v>中華路2段342號    社區大門</v>
      </c>
    </row>
    <row r="199" spans="1:8" ht="21">
      <c r="A199" s="15" t="s">
        <v>292</v>
      </c>
      <c r="B199" s="16" t="s">
        <v>173</v>
      </c>
      <c r="C199" s="16" t="s">
        <v>547</v>
      </c>
      <c r="D199" s="17" t="s">
        <v>339</v>
      </c>
      <c r="E199" s="30" t="s">
        <v>339</v>
      </c>
      <c r="F199" s="16" t="s">
        <v>158</v>
      </c>
      <c r="G199" s="31">
        <f>VLOOKUP(F199,'停車位置'!B:D,2,0)</f>
        <v>0.27152777777777776</v>
      </c>
      <c r="H199" s="18" t="str">
        <f>VLOOKUP(F199,'停車位置'!B:D,3,0)</f>
        <v>陸橋前    (7-11)</v>
      </c>
    </row>
    <row r="200" spans="1:8" ht="21">
      <c r="A200" s="15" t="s">
        <v>293</v>
      </c>
      <c r="B200" s="16" t="s">
        <v>11</v>
      </c>
      <c r="C200" s="16" t="s">
        <v>548</v>
      </c>
      <c r="D200" s="17" t="s">
        <v>339</v>
      </c>
      <c r="E200" s="30" t="s">
        <v>339</v>
      </c>
      <c r="F200" s="16" t="s">
        <v>176</v>
      </c>
      <c r="G200" s="31">
        <f>VLOOKUP(F200,'停車位置'!B:D,2,0)</f>
        <v>0.2722222222222222</v>
      </c>
      <c r="H200" s="18" t="str">
        <f>VLOOKUP(F200,'停車位置'!B:D,3,0)</f>
        <v>中山路2段455號 (蕭家麵館旁的麵包店上車)</v>
      </c>
    </row>
    <row r="201" spans="1:8" ht="21">
      <c r="A201" s="15" t="s">
        <v>294</v>
      </c>
      <c r="B201" s="16" t="s">
        <v>12</v>
      </c>
      <c r="C201" s="16" t="s">
        <v>549</v>
      </c>
      <c r="D201" s="17" t="s">
        <v>339</v>
      </c>
      <c r="E201" s="30" t="s">
        <v>339</v>
      </c>
      <c r="F201" s="16" t="s">
        <v>176</v>
      </c>
      <c r="G201" s="31">
        <f>VLOOKUP(F201,'停車位置'!B:D,2,0)</f>
        <v>0.2722222222222222</v>
      </c>
      <c r="H201" s="18" t="str">
        <f>VLOOKUP(F201,'停車位置'!B:D,3,0)</f>
        <v>中山路2段455號 (蕭家麵館旁的麵包店上車)</v>
      </c>
    </row>
    <row r="202" spans="1:8" ht="21">
      <c r="A202" s="15" t="s">
        <v>295</v>
      </c>
      <c r="B202" s="16" t="s">
        <v>289</v>
      </c>
      <c r="C202" s="16" t="s">
        <v>550</v>
      </c>
      <c r="D202" s="17" t="s">
        <v>339</v>
      </c>
      <c r="E202" s="30" t="s">
        <v>339</v>
      </c>
      <c r="F202" s="16" t="s">
        <v>176</v>
      </c>
      <c r="G202" s="31">
        <f>VLOOKUP(F202,'停車位置'!B:D,2,0)</f>
        <v>0.2722222222222222</v>
      </c>
      <c r="H202" s="18" t="str">
        <f>VLOOKUP(F202,'停車位置'!B:D,3,0)</f>
        <v>中山路2段455號 (蕭家麵館旁的麵包店上車)</v>
      </c>
    </row>
    <row r="203" spans="1:8" ht="21">
      <c r="A203" s="15" t="s">
        <v>296</v>
      </c>
      <c r="B203" s="16" t="s">
        <v>194</v>
      </c>
      <c r="C203" s="16" t="s">
        <v>551</v>
      </c>
      <c r="D203" s="17" t="s">
        <v>339</v>
      </c>
      <c r="E203" s="30" t="s">
        <v>339</v>
      </c>
      <c r="F203" s="16" t="s">
        <v>176</v>
      </c>
      <c r="G203" s="31">
        <f>VLOOKUP(F203,'停車位置'!B:D,2,0)</f>
        <v>0.2722222222222222</v>
      </c>
      <c r="H203" s="18" t="str">
        <f>VLOOKUP(F203,'停車位置'!B:D,3,0)</f>
        <v>中山路2段455號 (蕭家麵館旁的麵包店上車)</v>
      </c>
    </row>
    <row r="204" spans="1:8" ht="21">
      <c r="A204" s="15" t="s">
        <v>297</v>
      </c>
      <c r="B204" s="16" t="s">
        <v>204</v>
      </c>
      <c r="C204" s="16" t="s">
        <v>552</v>
      </c>
      <c r="D204" s="17" t="s">
        <v>339</v>
      </c>
      <c r="E204" s="30" t="s">
        <v>339</v>
      </c>
      <c r="F204" s="16" t="s">
        <v>176</v>
      </c>
      <c r="G204" s="31">
        <f>VLOOKUP(F204,'停車位置'!B:D,2,0)</f>
        <v>0.2722222222222222</v>
      </c>
      <c r="H204" s="18" t="str">
        <f>VLOOKUP(F204,'停車位置'!B:D,3,0)</f>
        <v>中山路2段455號 (蕭家麵館旁的麵包店上車)</v>
      </c>
    </row>
    <row r="205" spans="1:8" ht="21">
      <c r="A205" s="15" t="s">
        <v>298</v>
      </c>
      <c r="B205" s="16" t="s">
        <v>11</v>
      </c>
      <c r="C205" s="16" t="s">
        <v>553</v>
      </c>
      <c r="D205" s="17" t="s">
        <v>339</v>
      </c>
      <c r="E205" s="30" t="s">
        <v>339</v>
      </c>
      <c r="F205" s="16" t="s">
        <v>176</v>
      </c>
      <c r="G205" s="31">
        <f>VLOOKUP(F205,'停車位置'!B:D,2,0)</f>
        <v>0.2722222222222222</v>
      </c>
      <c r="H205" s="18" t="str">
        <f>VLOOKUP(F205,'停車位置'!B:D,3,0)</f>
        <v>中山路2段455號 (蕭家麵館旁的麵包店上車)</v>
      </c>
    </row>
    <row r="206" spans="1:8" ht="21">
      <c r="A206" s="15" t="s">
        <v>299</v>
      </c>
      <c r="B206" s="16" t="s">
        <v>187</v>
      </c>
      <c r="C206" s="16" t="s">
        <v>554</v>
      </c>
      <c r="D206" s="17" t="s">
        <v>339</v>
      </c>
      <c r="E206" s="30" t="s">
        <v>339</v>
      </c>
      <c r="F206" s="16" t="s">
        <v>155</v>
      </c>
      <c r="G206" s="31">
        <f>VLOOKUP(F206,'停車位置'!B:D,2,0)</f>
        <v>0.27291666666666664</v>
      </c>
      <c r="H206" s="18" t="str">
        <f>VLOOKUP(F206,'停車位置'!B:D,3,0)</f>
        <v>中山路2段339號   門口</v>
      </c>
    </row>
    <row r="207" spans="1:8" ht="21">
      <c r="A207" s="15" t="s">
        <v>300</v>
      </c>
      <c r="B207" s="16" t="s">
        <v>13</v>
      </c>
      <c r="C207" s="16" t="s">
        <v>555</v>
      </c>
      <c r="D207" s="17" t="s">
        <v>339</v>
      </c>
      <c r="E207" s="30" t="s">
        <v>339</v>
      </c>
      <c r="F207" s="16" t="s">
        <v>155</v>
      </c>
      <c r="G207" s="31">
        <f>VLOOKUP(F207,'停車位置'!B:D,2,0)</f>
        <v>0.27291666666666664</v>
      </c>
      <c r="H207" s="18" t="str">
        <f>VLOOKUP(F207,'停車位置'!B:D,3,0)</f>
        <v>中山路2段339號   門口</v>
      </c>
    </row>
    <row r="208" spans="1:8" ht="21">
      <c r="A208" s="15" t="s">
        <v>301</v>
      </c>
      <c r="B208" s="16" t="s">
        <v>231</v>
      </c>
      <c r="C208" s="16" t="s">
        <v>556</v>
      </c>
      <c r="D208" s="17" t="s">
        <v>339</v>
      </c>
      <c r="E208" s="30" t="s">
        <v>339</v>
      </c>
      <c r="F208" s="16" t="s">
        <v>155</v>
      </c>
      <c r="G208" s="31">
        <f>VLOOKUP(F208,'停車位置'!B:D,2,0)</f>
        <v>0.27291666666666664</v>
      </c>
      <c r="H208" s="18" t="str">
        <f>VLOOKUP(F208,'停車位置'!B:D,3,0)</f>
        <v>中山路2段339號   門口</v>
      </c>
    </row>
    <row r="209" spans="1:8" ht="21">
      <c r="A209" s="15" t="s">
        <v>302</v>
      </c>
      <c r="B209" s="16" t="s">
        <v>190</v>
      </c>
      <c r="C209" s="16" t="s">
        <v>557</v>
      </c>
      <c r="D209" s="17" t="s">
        <v>339</v>
      </c>
      <c r="E209" s="30" t="s">
        <v>339</v>
      </c>
      <c r="F209" s="16" t="s">
        <v>155</v>
      </c>
      <c r="G209" s="31">
        <f>VLOOKUP(F209,'停車位置'!B:D,2,0)</f>
        <v>0.27291666666666664</v>
      </c>
      <c r="H209" s="18" t="str">
        <f>VLOOKUP(F209,'停車位置'!B:D,3,0)</f>
        <v>中山路2段339號   門口</v>
      </c>
    </row>
    <row r="210" spans="1:8" ht="21">
      <c r="A210" s="15" t="s">
        <v>303</v>
      </c>
      <c r="B210" s="16" t="s">
        <v>287</v>
      </c>
      <c r="C210" s="16" t="s">
        <v>558</v>
      </c>
      <c r="D210" s="17" t="s">
        <v>339</v>
      </c>
      <c r="E210" s="30" t="s">
        <v>339</v>
      </c>
      <c r="F210" s="16" t="s">
        <v>155</v>
      </c>
      <c r="G210" s="31">
        <f>VLOOKUP(F210,'停車位置'!B:D,2,0)</f>
        <v>0.27291666666666664</v>
      </c>
      <c r="H210" s="18" t="str">
        <f>VLOOKUP(F210,'停車位置'!B:D,3,0)</f>
        <v>中山路2段339號   門口</v>
      </c>
    </row>
    <row r="211" spans="1:8" ht="21">
      <c r="A211" s="15" t="s">
        <v>304</v>
      </c>
      <c r="B211" s="16" t="s">
        <v>12</v>
      </c>
      <c r="C211" s="16" t="s">
        <v>559</v>
      </c>
      <c r="D211" s="17" t="s">
        <v>339</v>
      </c>
      <c r="E211" s="30" t="s">
        <v>339</v>
      </c>
      <c r="F211" s="16" t="s">
        <v>155</v>
      </c>
      <c r="G211" s="31">
        <f>VLOOKUP(F211,'停車位置'!B:D,2,0)</f>
        <v>0.27291666666666664</v>
      </c>
      <c r="H211" s="18" t="str">
        <f>VLOOKUP(F211,'停車位置'!B:D,3,0)</f>
        <v>中山路2段339號   門口</v>
      </c>
    </row>
    <row r="212" spans="1:8" ht="21">
      <c r="A212" s="15" t="s">
        <v>305</v>
      </c>
      <c r="B212" s="16" t="s">
        <v>240</v>
      </c>
      <c r="C212" s="16" t="s">
        <v>560</v>
      </c>
      <c r="D212" s="17" t="s">
        <v>339</v>
      </c>
      <c r="E212" s="30" t="s">
        <v>339</v>
      </c>
      <c r="F212" s="16" t="s">
        <v>155</v>
      </c>
      <c r="G212" s="31">
        <f>VLOOKUP(F212,'停車位置'!B:D,2,0)</f>
        <v>0.27291666666666664</v>
      </c>
      <c r="H212" s="18" t="str">
        <f>VLOOKUP(F212,'停車位置'!B:D,3,0)</f>
        <v>中山路2段339號   門口</v>
      </c>
    </row>
    <row r="213" spans="1:8" ht="21">
      <c r="A213" s="15" t="s">
        <v>306</v>
      </c>
      <c r="B213" s="16" t="s">
        <v>205</v>
      </c>
      <c r="C213" s="16" t="s">
        <v>561</v>
      </c>
      <c r="D213" s="17" t="s">
        <v>339</v>
      </c>
      <c r="E213" s="30" t="s">
        <v>339</v>
      </c>
      <c r="F213" s="16" t="s">
        <v>203</v>
      </c>
      <c r="G213" s="31">
        <f>VLOOKUP(F213,'停車位置'!B:D,2,0)</f>
        <v>0.2743055555555555</v>
      </c>
      <c r="H213" s="18" t="str">
        <f>VLOOKUP(F213,'停車位置'!B:D,3,0)</f>
        <v>學校對面</v>
      </c>
    </row>
    <row r="214" spans="1:8" ht="21">
      <c r="A214" s="15" t="s">
        <v>307</v>
      </c>
      <c r="B214" s="16" t="s">
        <v>184</v>
      </c>
      <c r="C214" s="16" t="s">
        <v>562</v>
      </c>
      <c r="D214" s="17" t="s">
        <v>339</v>
      </c>
      <c r="E214" s="30" t="s">
        <v>339</v>
      </c>
      <c r="F214" s="16" t="s">
        <v>203</v>
      </c>
      <c r="G214" s="31">
        <f>VLOOKUP(F214,'停車位置'!B:D,2,0)</f>
        <v>0.2743055555555555</v>
      </c>
      <c r="H214" s="18" t="str">
        <f>VLOOKUP(F214,'停車位置'!B:D,3,0)</f>
        <v>學校對面</v>
      </c>
    </row>
    <row r="215" spans="1:8" ht="21">
      <c r="A215" s="15" t="s">
        <v>308</v>
      </c>
      <c r="B215" s="16" t="s">
        <v>174</v>
      </c>
      <c r="C215" s="16" t="s">
        <v>563</v>
      </c>
      <c r="D215" s="17" t="s">
        <v>339</v>
      </c>
      <c r="E215" s="30" t="s">
        <v>339</v>
      </c>
      <c r="F215" s="16" t="s">
        <v>202</v>
      </c>
      <c r="G215" s="31">
        <f>VLOOKUP(F215,'停車位置'!B:D,2,0)</f>
        <v>0.275</v>
      </c>
      <c r="H215" s="18" t="str">
        <f>VLOOKUP(F215,'停車位置'!B:D,3,0)</f>
        <v>中山路2段131號   公車站牌</v>
      </c>
    </row>
    <row r="216" spans="1:8" ht="21">
      <c r="A216" s="15" t="s">
        <v>309</v>
      </c>
      <c r="B216" s="16" t="s">
        <v>174</v>
      </c>
      <c r="C216" s="16" t="s">
        <v>564</v>
      </c>
      <c r="D216" s="17" t="s">
        <v>339</v>
      </c>
      <c r="E216" s="30" t="s">
        <v>339</v>
      </c>
      <c r="F216" s="16" t="s">
        <v>202</v>
      </c>
      <c r="G216" s="31">
        <f>VLOOKUP(F216,'停車位置'!B:D,2,0)</f>
        <v>0.275</v>
      </c>
      <c r="H216" s="18" t="str">
        <f>VLOOKUP(F216,'停車位置'!B:D,3,0)</f>
        <v>中山路2段131號   公車站牌</v>
      </c>
    </row>
    <row r="217" spans="1:8" ht="21">
      <c r="A217" s="15" t="s">
        <v>314</v>
      </c>
      <c r="B217" s="16" t="s">
        <v>184</v>
      </c>
      <c r="C217" s="16" t="s">
        <v>483</v>
      </c>
      <c r="D217" s="17" t="s">
        <v>339</v>
      </c>
      <c r="E217" s="30" t="s">
        <v>339</v>
      </c>
      <c r="F217" s="16" t="s">
        <v>202</v>
      </c>
      <c r="G217" s="31">
        <f>VLOOKUP(F217,'停車位置'!B:D,2,0)</f>
        <v>0.275</v>
      </c>
      <c r="H217" s="18" t="str">
        <f>VLOOKUP(F217,'停車位置'!B:D,3,0)</f>
        <v>中山路2段131號   公車站牌</v>
      </c>
    </row>
    <row r="218" spans="1:8" ht="21">
      <c r="A218" s="15" t="s">
        <v>315</v>
      </c>
      <c r="B218" s="16" t="s">
        <v>204</v>
      </c>
      <c r="C218" s="16" t="s">
        <v>565</v>
      </c>
      <c r="D218" s="17" t="s">
        <v>339</v>
      </c>
      <c r="E218" s="30" t="s">
        <v>339</v>
      </c>
      <c r="F218" s="16" t="s">
        <v>210</v>
      </c>
      <c r="G218" s="31">
        <f>VLOOKUP(F218,'停車位置'!B:D,2,0)</f>
        <v>0.27638888888888885</v>
      </c>
      <c r="H218" s="18" t="str">
        <f>VLOOKUP(F218,'停車位置'!B:D,3,0)</f>
        <v>中山路1段219號    (埤頭分會辦事處)</v>
      </c>
    </row>
    <row r="219" spans="1:8" ht="21">
      <c r="A219" s="15" t="s">
        <v>316</v>
      </c>
      <c r="B219" s="16" t="s">
        <v>199</v>
      </c>
      <c r="C219" s="16" t="s">
        <v>566</v>
      </c>
      <c r="D219" s="17" t="s">
        <v>339</v>
      </c>
      <c r="E219" s="30" t="s">
        <v>339</v>
      </c>
      <c r="F219" s="16" t="s">
        <v>210</v>
      </c>
      <c r="G219" s="31">
        <f>VLOOKUP(F219,'停車位置'!B:D,2,0)</f>
        <v>0.27638888888888885</v>
      </c>
      <c r="H219" s="18" t="str">
        <f>VLOOKUP(F219,'停車位置'!B:D,3,0)</f>
        <v>中山路1段219號    (埤頭分會辦事處)</v>
      </c>
    </row>
    <row r="220" spans="1:8" s="26" customFormat="1" ht="21">
      <c r="A220" s="15" t="s">
        <v>317</v>
      </c>
      <c r="B220" s="26" t="s">
        <v>283</v>
      </c>
      <c r="C220" s="26" t="s">
        <v>567</v>
      </c>
      <c r="D220" s="27" t="s">
        <v>340</v>
      </c>
      <c r="E220" s="30" t="s">
        <v>339</v>
      </c>
      <c r="F220" s="26" t="s">
        <v>160</v>
      </c>
      <c r="G220" s="32">
        <f>VLOOKUP(F220,'停車位置'!B:D,2,0)</f>
        <v>0.27708333333333335</v>
      </c>
      <c r="H220" s="28" t="str">
        <f>VLOOKUP(F220,'停車位置'!B:D,3,0)</f>
        <v>中山路1段117號(將軍廟口)</v>
      </c>
    </row>
    <row r="221" spans="1:8" s="26" customFormat="1" ht="21">
      <c r="A221" s="15" t="s">
        <v>318</v>
      </c>
      <c r="B221" s="26" t="s">
        <v>197</v>
      </c>
      <c r="C221" s="26" t="s">
        <v>568</v>
      </c>
      <c r="D221" s="27" t="s">
        <v>340</v>
      </c>
      <c r="E221" s="30" t="s">
        <v>339</v>
      </c>
      <c r="F221" s="26" t="s">
        <v>160</v>
      </c>
      <c r="G221" s="32">
        <f>VLOOKUP(F221,'停車位置'!B:D,2,0)</f>
        <v>0.27708333333333335</v>
      </c>
      <c r="H221" s="28" t="str">
        <f>VLOOKUP(F221,'停車位置'!B:D,3,0)</f>
        <v>中山路1段117號(將軍廟口)</v>
      </c>
    </row>
    <row r="222" spans="1:8" s="26" customFormat="1" ht="21">
      <c r="A222" s="15" t="s">
        <v>319</v>
      </c>
      <c r="B222" s="26" t="s">
        <v>201</v>
      </c>
      <c r="C222" s="29" t="s">
        <v>569</v>
      </c>
      <c r="D222" s="27" t="s">
        <v>340</v>
      </c>
      <c r="E222" s="30" t="s">
        <v>339</v>
      </c>
      <c r="F222" s="26" t="s">
        <v>160</v>
      </c>
      <c r="G222" s="32">
        <f>VLOOKUP(F222,'停車位置'!B:D,2,0)</f>
        <v>0.27708333333333335</v>
      </c>
      <c r="H222" s="28" t="str">
        <f>VLOOKUP(F222,'停車位置'!B:D,3,0)</f>
        <v>中山路1段117號(將軍廟口)</v>
      </c>
    </row>
    <row r="223" spans="1:8" s="26" customFormat="1" ht="21">
      <c r="A223" s="15" t="s">
        <v>320</v>
      </c>
      <c r="B223" s="26" t="s">
        <v>284</v>
      </c>
      <c r="C223" s="26" t="s">
        <v>570</v>
      </c>
      <c r="D223" s="27" t="s">
        <v>340</v>
      </c>
      <c r="E223" s="30" t="s">
        <v>339</v>
      </c>
      <c r="F223" s="26" t="s">
        <v>160</v>
      </c>
      <c r="G223" s="32">
        <f>VLOOKUP(F223,'停車位置'!B:D,2,0)</f>
        <v>0.27708333333333335</v>
      </c>
      <c r="H223" s="28" t="str">
        <f>VLOOKUP(F223,'停車位置'!B:D,3,0)</f>
        <v>中山路1段117號(將軍廟口)</v>
      </c>
    </row>
    <row r="224" spans="1:8" s="26" customFormat="1" ht="21">
      <c r="A224" s="15" t="s">
        <v>321</v>
      </c>
      <c r="B224" s="26" t="s">
        <v>201</v>
      </c>
      <c r="C224" s="26" t="s">
        <v>571</v>
      </c>
      <c r="D224" s="27" t="s">
        <v>340</v>
      </c>
      <c r="E224" s="30" t="s">
        <v>339</v>
      </c>
      <c r="F224" s="26" t="s">
        <v>160</v>
      </c>
      <c r="G224" s="32">
        <f>VLOOKUP(F224,'停車位置'!B:D,2,0)</f>
        <v>0.27708333333333335</v>
      </c>
      <c r="H224" s="28" t="str">
        <f>VLOOKUP(F224,'停車位置'!B:D,3,0)</f>
        <v>中山路1段117號(將軍廟口)</v>
      </c>
    </row>
    <row r="225" spans="1:8" s="26" customFormat="1" ht="21">
      <c r="A225" s="15" t="s">
        <v>322</v>
      </c>
      <c r="B225" s="26" t="s">
        <v>231</v>
      </c>
      <c r="C225" s="26" t="s">
        <v>572</v>
      </c>
      <c r="D225" s="27" t="s">
        <v>340</v>
      </c>
      <c r="E225" s="30" t="s">
        <v>339</v>
      </c>
      <c r="F225" s="26" t="s">
        <v>160</v>
      </c>
      <c r="G225" s="32">
        <f>VLOOKUP(F225,'停車位置'!B:D,2,0)</f>
        <v>0.27708333333333335</v>
      </c>
      <c r="H225" s="28" t="str">
        <f>VLOOKUP(F225,'停車位置'!B:D,3,0)</f>
        <v>中山路1段117號(將軍廟口)</v>
      </c>
    </row>
    <row r="226" spans="1:8" s="26" customFormat="1" ht="21">
      <c r="A226" s="15" t="s">
        <v>323</v>
      </c>
      <c r="B226" s="26" t="s">
        <v>204</v>
      </c>
      <c r="C226" s="26" t="s">
        <v>573</v>
      </c>
      <c r="D226" s="27" t="s">
        <v>340</v>
      </c>
      <c r="E226" s="30" t="s">
        <v>339</v>
      </c>
      <c r="F226" s="26" t="s">
        <v>160</v>
      </c>
      <c r="G226" s="32">
        <f>VLOOKUP(F226,'停車位置'!B:D,2,0)</f>
        <v>0.27708333333333335</v>
      </c>
      <c r="H226" s="28" t="str">
        <f>VLOOKUP(F226,'停車位置'!B:D,3,0)</f>
        <v>中山路1段117號(將軍廟口)</v>
      </c>
    </row>
    <row r="227" spans="1:8" s="26" customFormat="1" ht="21">
      <c r="A227" s="15" t="s">
        <v>324</v>
      </c>
      <c r="B227" s="26" t="s">
        <v>201</v>
      </c>
      <c r="C227" s="26" t="s">
        <v>574</v>
      </c>
      <c r="D227" s="27" t="s">
        <v>340</v>
      </c>
      <c r="E227" s="30" t="s">
        <v>339</v>
      </c>
      <c r="F227" s="26" t="s">
        <v>160</v>
      </c>
      <c r="G227" s="32">
        <f>VLOOKUP(F227,'停車位置'!B:D,2,0)</f>
        <v>0.27708333333333335</v>
      </c>
      <c r="H227" s="28" t="str">
        <f>VLOOKUP(F227,'停車位置'!B:D,3,0)</f>
        <v>中山路1段117號(將軍廟口)</v>
      </c>
    </row>
    <row r="228" spans="1:8" s="26" customFormat="1" ht="21">
      <c r="A228" s="15" t="s">
        <v>325</v>
      </c>
      <c r="B228" s="26" t="s">
        <v>204</v>
      </c>
      <c r="C228" s="26" t="s">
        <v>575</v>
      </c>
      <c r="D228" s="27" t="s">
        <v>340</v>
      </c>
      <c r="E228" s="30" t="s">
        <v>339</v>
      </c>
      <c r="F228" s="26" t="s">
        <v>159</v>
      </c>
      <c r="G228" s="32">
        <f>VLOOKUP(F228,'停車位置'!B:D,2,0)</f>
        <v>0.27847222222222223</v>
      </c>
      <c r="H228" s="28" t="str">
        <f>VLOOKUP(F228,'停車位置'!B:D,3,0)</f>
        <v>中山路1段36-6號  (早餐店)</v>
      </c>
    </row>
    <row r="229" spans="1:8" s="26" customFormat="1" ht="21">
      <c r="A229" s="15" t="s">
        <v>326</v>
      </c>
      <c r="B229" s="26" t="s">
        <v>215</v>
      </c>
      <c r="C229" s="26" t="s">
        <v>576</v>
      </c>
      <c r="D229" s="27" t="s">
        <v>340</v>
      </c>
      <c r="E229" s="30" t="s">
        <v>339</v>
      </c>
      <c r="F229" s="26" t="s">
        <v>159</v>
      </c>
      <c r="G229" s="32">
        <f>VLOOKUP(F229,'停車位置'!B:D,2,0)</f>
        <v>0.27847222222222223</v>
      </c>
      <c r="H229" s="28" t="str">
        <f>VLOOKUP(F229,'停車位置'!B:D,3,0)</f>
        <v>中山路1段36-6號  (早餐店)</v>
      </c>
    </row>
    <row r="230" spans="1:8" s="26" customFormat="1" ht="21">
      <c r="A230" s="15" t="s">
        <v>327</v>
      </c>
      <c r="B230" s="26" t="s">
        <v>184</v>
      </c>
      <c r="C230" s="26" t="s">
        <v>577</v>
      </c>
      <c r="D230" s="27" t="s">
        <v>340</v>
      </c>
      <c r="E230" s="30" t="s">
        <v>339</v>
      </c>
      <c r="F230" s="26" t="s">
        <v>159</v>
      </c>
      <c r="G230" s="32">
        <f>VLOOKUP(F230,'停車位置'!B:D,2,0)</f>
        <v>0.27847222222222223</v>
      </c>
      <c r="H230" s="28" t="str">
        <f>VLOOKUP(F230,'停車位置'!B:D,3,0)</f>
        <v>中山路1段36-6號  (早餐店)</v>
      </c>
    </row>
    <row r="231" spans="1:8" s="26" customFormat="1" ht="21">
      <c r="A231" s="15" t="s">
        <v>328</v>
      </c>
      <c r="B231" s="26" t="s">
        <v>198</v>
      </c>
      <c r="C231" s="26" t="s">
        <v>444</v>
      </c>
      <c r="D231" s="27" t="s">
        <v>340</v>
      </c>
      <c r="E231" s="30" t="s">
        <v>339</v>
      </c>
      <c r="F231" s="26" t="s">
        <v>159</v>
      </c>
      <c r="G231" s="32">
        <f>VLOOKUP(F231,'停車位置'!B:D,2,0)</f>
        <v>0.27847222222222223</v>
      </c>
      <c r="H231" s="28" t="str">
        <f>VLOOKUP(F231,'停車位置'!B:D,3,0)</f>
        <v>中山路1段36-6號  (早餐店)</v>
      </c>
    </row>
    <row r="232" spans="1:8" s="26" customFormat="1" ht="21">
      <c r="A232" s="15" t="s">
        <v>329</v>
      </c>
      <c r="B232" s="26" t="s">
        <v>216</v>
      </c>
      <c r="C232" s="26" t="s">
        <v>578</v>
      </c>
      <c r="D232" s="27" t="s">
        <v>340</v>
      </c>
      <c r="E232" s="30" t="s">
        <v>339</v>
      </c>
      <c r="F232" s="26" t="s">
        <v>159</v>
      </c>
      <c r="G232" s="32">
        <f>VLOOKUP(F232,'停車位置'!B:D,2,0)</f>
        <v>0.27847222222222223</v>
      </c>
      <c r="H232" s="28" t="str">
        <f>VLOOKUP(F232,'停車位置'!B:D,3,0)</f>
        <v>中山路1段36-6號  (早餐店)</v>
      </c>
    </row>
    <row r="233" spans="1:8" s="26" customFormat="1" ht="21">
      <c r="A233" s="15" t="s">
        <v>330</v>
      </c>
      <c r="B233" s="26" t="s">
        <v>217</v>
      </c>
      <c r="C233" s="26" t="s">
        <v>579</v>
      </c>
      <c r="D233" s="27" t="s">
        <v>340</v>
      </c>
      <c r="E233" s="30" t="s">
        <v>339</v>
      </c>
      <c r="F233" s="26" t="s">
        <v>159</v>
      </c>
      <c r="G233" s="32">
        <f>VLOOKUP(F233,'停車位置'!B:D,2,0)</f>
        <v>0.27847222222222223</v>
      </c>
      <c r="H233" s="28" t="str">
        <f>VLOOKUP(F233,'停車位置'!B:D,3,0)</f>
        <v>中山路1段36-6號  (早餐店)</v>
      </c>
    </row>
    <row r="234" spans="1:8" s="26" customFormat="1" ht="21">
      <c r="A234" s="15" t="s">
        <v>331</v>
      </c>
      <c r="B234" s="26" t="s">
        <v>12</v>
      </c>
      <c r="C234" s="26" t="s">
        <v>580</v>
      </c>
      <c r="D234" s="27" t="s">
        <v>340</v>
      </c>
      <c r="E234" s="30" t="s">
        <v>339</v>
      </c>
      <c r="F234" s="26" t="s">
        <v>154</v>
      </c>
      <c r="G234" s="32">
        <f>VLOOKUP(F234,'停車位置'!B:D,2,0)</f>
        <v>0.2798611111111111</v>
      </c>
      <c r="H234" s="28" t="str">
        <f>VLOOKUP(F234,'停車位置'!B:D,3,0)</f>
        <v>龍米路3段47號(公車站牌)</v>
      </c>
    </row>
    <row r="235" spans="1:8" s="26" customFormat="1" ht="21">
      <c r="A235" s="15" t="s">
        <v>332</v>
      </c>
      <c r="B235" s="26" t="s">
        <v>184</v>
      </c>
      <c r="C235" s="26" t="s">
        <v>473</v>
      </c>
      <c r="D235" s="27" t="s">
        <v>340</v>
      </c>
      <c r="E235" s="30" t="s">
        <v>339</v>
      </c>
      <c r="F235" s="26" t="s">
        <v>154</v>
      </c>
      <c r="G235" s="32">
        <f>VLOOKUP(F235,'停車位置'!B:D,2,0)</f>
        <v>0.2798611111111111</v>
      </c>
      <c r="H235" s="28" t="str">
        <f>VLOOKUP(F235,'停車位置'!B:D,3,0)</f>
        <v>龍米路3段47號(公車站牌)</v>
      </c>
    </row>
    <row r="236" spans="1:8" s="26" customFormat="1" ht="21">
      <c r="A236" s="15" t="s">
        <v>333</v>
      </c>
      <c r="B236" s="26" t="s">
        <v>217</v>
      </c>
      <c r="C236" s="26" t="s">
        <v>581</v>
      </c>
      <c r="D236" s="27" t="s">
        <v>340</v>
      </c>
      <c r="E236" s="30" t="s">
        <v>339</v>
      </c>
      <c r="F236" s="26" t="s">
        <v>154</v>
      </c>
      <c r="G236" s="32">
        <f>VLOOKUP(F236,'停車位置'!B:D,2,0)</f>
        <v>0.2798611111111111</v>
      </c>
      <c r="H236" s="28" t="str">
        <f>VLOOKUP(F236,'停車位置'!B:D,3,0)</f>
        <v>龍米路3段47號(公車站牌)</v>
      </c>
    </row>
    <row r="237" spans="1:8" s="26" customFormat="1" ht="21">
      <c r="A237" s="15" t="s">
        <v>334</v>
      </c>
      <c r="B237" s="26" t="s">
        <v>180</v>
      </c>
      <c r="C237" s="26" t="s">
        <v>582</v>
      </c>
      <c r="D237" s="27" t="s">
        <v>340</v>
      </c>
      <c r="E237" s="30" t="s">
        <v>339</v>
      </c>
      <c r="F237" s="26" t="s">
        <v>154</v>
      </c>
      <c r="G237" s="32">
        <f>VLOOKUP(F237,'停車位置'!B:D,2,0)</f>
        <v>0.2798611111111111</v>
      </c>
      <c r="H237" s="28" t="str">
        <f>VLOOKUP(F237,'停車位置'!B:D,3,0)</f>
        <v>龍米路3段47號(公車站牌)</v>
      </c>
    </row>
    <row r="238" spans="1:8" ht="21">
      <c r="A238" s="15" t="s">
        <v>335</v>
      </c>
      <c r="B238" s="26" t="s">
        <v>220</v>
      </c>
      <c r="C238" s="26" t="s">
        <v>583</v>
      </c>
      <c r="D238" s="27" t="s">
        <v>340</v>
      </c>
      <c r="E238" s="30" t="s">
        <v>339</v>
      </c>
      <c r="F238" s="26" t="s">
        <v>161</v>
      </c>
      <c r="G238" s="32">
        <f>VLOOKUP(F238,'停車位置'!B:D,2,0)</f>
        <v>0.28125</v>
      </c>
      <c r="H238" s="28" t="str">
        <f>VLOOKUP(F238,'停車位置'!B:D,3,0)</f>
        <v>(吻仔魚招牌)，(7-11對面)</v>
      </c>
    </row>
    <row r="239" spans="1:8" ht="21">
      <c r="A239" s="15" t="s">
        <v>336</v>
      </c>
      <c r="B239" s="26" t="s">
        <v>217</v>
      </c>
      <c r="C239" s="26" t="s">
        <v>584</v>
      </c>
      <c r="D239" s="27" t="s">
        <v>340</v>
      </c>
      <c r="E239" s="30" t="s">
        <v>339</v>
      </c>
      <c r="F239" s="26" t="s">
        <v>161</v>
      </c>
      <c r="G239" s="32">
        <f>VLOOKUP(F239,'停車位置'!B:D,2,0)</f>
        <v>0.28125</v>
      </c>
      <c r="H239" s="28" t="str">
        <f>VLOOKUP(F239,'停車位置'!B:D,3,0)</f>
        <v>(吻仔魚招牌)，(7-11對面)</v>
      </c>
    </row>
    <row r="240" spans="2:8" ht="21">
      <c r="B240" s="16" t="s">
        <v>341</v>
      </c>
      <c r="C240" s="16" t="s">
        <v>342</v>
      </c>
      <c r="D240" s="17" t="s">
        <v>358</v>
      </c>
      <c r="E240" s="30" t="s">
        <v>360</v>
      </c>
      <c r="F240" s="16" t="s">
        <v>228</v>
      </c>
      <c r="G240" s="31" t="s">
        <v>245</v>
      </c>
      <c r="H240" s="18" t="s">
        <v>246</v>
      </c>
    </row>
    <row r="241" spans="1:8" ht="21">
      <c r="A241" s="15" t="s">
        <v>353</v>
      </c>
      <c r="B241" s="16" t="s">
        <v>205</v>
      </c>
      <c r="C241" s="16" t="s">
        <v>585</v>
      </c>
      <c r="D241" s="17" t="s">
        <v>340</v>
      </c>
      <c r="E241" s="30" t="s">
        <v>340</v>
      </c>
      <c r="F241" s="16" t="s">
        <v>170</v>
      </c>
      <c r="G241" s="31">
        <f>VLOOKUP(F241,'停車位置'!B:D,2,0)</f>
        <v>0.28055555555555556</v>
      </c>
      <c r="H241" s="18" t="str">
        <f>VLOOKUP(F241,'停車位置'!B:D,3,0)</f>
        <v>龍米路3段6號(公車站牌)</v>
      </c>
    </row>
    <row r="242" spans="1:8" ht="21">
      <c r="A242" s="15" t="s">
        <v>292</v>
      </c>
      <c r="B242" s="16" t="s">
        <v>343</v>
      </c>
      <c r="C242" s="16" t="s">
        <v>586</v>
      </c>
      <c r="D242" s="17" t="s">
        <v>340</v>
      </c>
      <c r="E242" s="30" t="s">
        <v>340</v>
      </c>
      <c r="F242" s="16" t="s">
        <v>170</v>
      </c>
      <c r="G242" s="31">
        <f>VLOOKUP(F242,'停車位置'!B:D,2,0)</f>
        <v>0.28055555555555556</v>
      </c>
      <c r="H242" s="18" t="str">
        <f>VLOOKUP(F242,'停車位置'!B:D,3,0)</f>
        <v>龍米路3段6號(公車站牌)</v>
      </c>
    </row>
    <row r="243" spans="1:8" ht="21">
      <c r="A243" s="15" t="s">
        <v>293</v>
      </c>
      <c r="B243" s="16" t="s">
        <v>12</v>
      </c>
      <c r="C243" s="16" t="s">
        <v>587</v>
      </c>
      <c r="D243" s="17" t="s">
        <v>340</v>
      </c>
      <c r="E243" s="30" t="s">
        <v>340</v>
      </c>
      <c r="F243" s="16" t="s">
        <v>170</v>
      </c>
      <c r="G243" s="31">
        <f>VLOOKUP(F243,'停車位置'!B:D,2,0)</f>
        <v>0.28055555555555556</v>
      </c>
      <c r="H243" s="18" t="str">
        <f>VLOOKUP(F243,'停車位置'!B:D,3,0)</f>
        <v>龍米路3段6號(公車站牌)</v>
      </c>
    </row>
    <row r="244" spans="1:8" ht="21">
      <c r="A244" s="15" t="s">
        <v>294</v>
      </c>
      <c r="B244" s="16" t="s">
        <v>175</v>
      </c>
      <c r="C244" s="16" t="s">
        <v>588</v>
      </c>
      <c r="D244" s="17" t="s">
        <v>340</v>
      </c>
      <c r="E244" s="30" t="s">
        <v>340</v>
      </c>
      <c r="F244" s="16" t="s">
        <v>170</v>
      </c>
      <c r="G244" s="31">
        <f>VLOOKUP(F244,'停車位置'!B:D,2,0)</f>
        <v>0.28055555555555556</v>
      </c>
      <c r="H244" s="18" t="str">
        <f>VLOOKUP(F244,'停車位置'!B:D,3,0)</f>
        <v>龍米路3段6號(公車站牌)</v>
      </c>
    </row>
    <row r="245" spans="1:8" ht="21">
      <c r="A245" s="15" t="s">
        <v>295</v>
      </c>
      <c r="B245" s="16" t="s">
        <v>197</v>
      </c>
      <c r="C245" s="16" t="s">
        <v>589</v>
      </c>
      <c r="D245" s="17" t="s">
        <v>340</v>
      </c>
      <c r="E245" s="30" t="s">
        <v>340</v>
      </c>
      <c r="F245" s="16" t="s">
        <v>170</v>
      </c>
      <c r="G245" s="31">
        <f>VLOOKUP(F245,'停車位置'!B:D,2,0)</f>
        <v>0.28055555555555556</v>
      </c>
      <c r="H245" s="18" t="str">
        <f>VLOOKUP(F245,'停車位置'!B:D,3,0)</f>
        <v>龍米路3段6號(公車站牌)</v>
      </c>
    </row>
    <row r="246" spans="1:8" ht="21">
      <c r="A246" s="15" t="s">
        <v>296</v>
      </c>
      <c r="B246" s="16" t="s">
        <v>240</v>
      </c>
      <c r="C246" s="16" t="s">
        <v>590</v>
      </c>
      <c r="D246" s="17" t="s">
        <v>340</v>
      </c>
      <c r="E246" s="30" t="s">
        <v>340</v>
      </c>
      <c r="F246" s="16" t="s">
        <v>157</v>
      </c>
      <c r="G246" s="31">
        <f>VLOOKUP(F246,'停車位置'!B:D,2,0)</f>
        <v>0.28194444444444444</v>
      </c>
      <c r="H246" s="18" t="str">
        <f>VLOOKUP(F246,'停車位置'!B:D,3,0)</f>
        <v>龍米路2段191號(公車站牌  廟口)</v>
      </c>
    </row>
    <row r="247" spans="1:8" ht="21">
      <c r="A247" s="15" t="s">
        <v>297</v>
      </c>
      <c r="B247" s="16" t="s">
        <v>289</v>
      </c>
      <c r="C247" s="16" t="s">
        <v>591</v>
      </c>
      <c r="D247" s="17" t="s">
        <v>340</v>
      </c>
      <c r="E247" s="30" t="s">
        <v>340</v>
      </c>
      <c r="F247" s="16" t="s">
        <v>157</v>
      </c>
      <c r="G247" s="31">
        <f>VLOOKUP(F247,'停車位置'!B:D,2,0)</f>
        <v>0.28194444444444444</v>
      </c>
      <c r="H247" s="18" t="str">
        <f>VLOOKUP(F247,'停車位置'!B:D,3,0)</f>
        <v>龍米路2段191號(公車站牌  廟口)</v>
      </c>
    </row>
    <row r="248" spans="1:8" ht="21">
      <c r="A248" s="15" t="s">
        <v>298</v>
      </c>
      <c r="B248" s="16" t="s">
        <v>204</v>
      </c>
      <c r="C248" s="16" t="s">
        <v>592</v>
      </c>
      <c r="D248" s="17" t="s">
        <v>340</v>
      </c>
      <c r="E248" s="30" t="s">
        <v>340</v>
      </c>
      <c r="F248" s="16" t="s">
        <v>235</v>
      </c>
      <c r="G248" s="31">
        <f>VLOOKUP(F248,'停車位置'!B:D,2,0)</f>
        <v>0.2833333333333333</v>
      </c>
      <c r="H248" s="18" t="str">
        <f>VLOOKUP(F248,'停車位置'!B:D,3,0)</f>
        <v>龍米路2段99號(公車站牌)</v>
      </c>
    </row>
    <row r="249" spans="1:8" s="26" customFormat="1" ht="21">
      <c r="A249" s="15" t="s">
        <v>299</v>
      </c>
      <c r="B249" s="26" t="s">
        <v>291</v>
      </c>
      <c r="C249" s="26" t="s">
        <v>593</v>
      </c>
      <c r="D249" s="27" t="s">
        <v>339</v>
      </c>
      <c r="E249" s="30" t="s">
        <v>340</v>
      </c>
      <c r="F249" s="26" t="s">
        <v>139</v>
      </c>
      <c r="G249" s="32">
        <f>VLOOKUP(F249,'停車位置'!B:D,2,0)</f>
        <v>0.28541666666666665</v>
      </c>
      <c r="H249" s="28" t="str">
        <f>VLOOKUP(F249,'停車位置'!B:D,3,0)</f>
        <v>龍米路1段223號(活動中心候車亭)</v>
      </c>
    </row>
    <row r="250" spans="1:8" s="26" customFormat="1" ht="21">
      <c r="A250" s="15" t="s">
        <v>300</v>
      </c>
      <c r="B250" s="26" t="s">
        <v>241</v>
      </c>
      <c r="C250" s="26" t="s">
        <v>594</v>
      </c>
      <c r="D250" s="27" t="s">
        <v>339</v>
      </c>
      <c r="E250" s="30" t="s">
        <v>340</v>
      </c>
      <c r="F250" s="26" t="s">
        <v>139</v>
      </c>
      <c r="G250" s="32">
        <f>VLOOKUP(F250,'停車位置'!B:D,2,0)</f>
        <v>0.28541666666666665</v>
      </c>
      <c r="H250" s="28" t="str">
        <f>VLOOKUP(F250,'停車位置'!B:D,3,0)</f>
        <v>龍米路1段223號(活動中心候車亭)</v>
      </c>
    </row>
    <row r="251" spans="1:8" s="26" customFormat="1" ht="21">
      <c r="A251" s="15" t="s">
        <v>301</v>
      </c>
      <c r="B251" s="26" t="s">
        <v>218</v>
      </c>
      <c r="C251" s="26" t="s">
        <v>595</v>
      </c>
      <c r="D251" s="27" t="s">
        <v>339</v>
      </c>
      <c r="E251" s="30" t="s">
        <v>340</v>
      </c>
      <c r="F251" s="26" t="s">
        <v>139</v>
      </c>
      <c r="G251" s="32">
        <f>VLOOKUP(F251,'停車位置'!B:D,2,0)</f>
        <v>0.28541666666666665</v>
      </c>
      <c r="H251" s="28" t="str">
        <f>VLOOKUP(F251,'停車位置'!B:D,3,0)</f>
        <v>龍米路1段223號(活動中心候車亭)</v>
      </c>
    </row>
    <row r="252" spans="1:8" ht="21">
      <c r="A252" s="15" t="s">
        <v>302</v>
      </c>
      <c r="B252" s="16" t="s">
        <v>241</v>
      </c>
      <c r="C252" s="16" t="s">
        <v>596</v>
      </c>
      <c r="D252" s="17" t="s">
        <v>340</v>
      </c>
      <c r="E252" s="30" t="s">
        <v>340</v>
      </c>
      <c r="F252" s="16" t="s">
        <v>156</v>
      </c>
      <c r="G252" s="31">
        <f>VLOOKUP(F252,'停車位置'!B:D,2,0)</f>
        <v>0.28680555555555554</v>
      </c>
      <c r="H252" s="18" t="str">
        <f>VLOOKUP(F252,'停車位置'!B:D,3,0)</f>
        <v>龍米路1段115號 (關渡大橋候車亭)</v>
      </c>
    </row>
    <row r="253" spans="1:8" ht="21">
      <c r="A253" s="15" t="s">
        <v>303</v>
      </c>
      <c r="B253" s="16" t="s">
        <v>194</v>
      </c>
      <c r="C253" s="16" t="s">
        <v>597</v>
      </c>
      <c r="D253" s="17" t="s">
        <v>340</v>
      </c>
      <c r="E253" s="30" t="s">
        <v>340</v>
      </c>
      <c r="F253" s="16" t="s">
        <v>156</v>
      </c>
      <c r="G253" s="31">
        <f>VLOOKUP(F253,'停車位置'!B:D,2,0)</f>
        <v>0.28680555555555554</v>
      </c>
      <c r="H253" s="18" t="str">
        <f>VLOOKUP(F253,'停車位置'!B:D,3,0)</f>
        <v>龍米路1段115號 (關渡大橋候車亭)</v>
      </c>
    </row>
    <row r="254" spans="1:8" ht="21">
      <c r="A254" s="15" t="s">
        <v>304</v>
      </c>
      <c r="B254" s="16" t="s">
        <v>173</v>
      </c>
      <c r="C254" s="16" t="s">
        <v>508</v>
      </c>
      <c r="D254" s="17" t="s">
        <v>340</v>
      </c>
      <c r="E254" s="30" t="s">
        <v>340</v>
      </c>
      <c r="F254" s="16" t="s">
        <v>156</v>
      </c>
      <c r="G254" s="31">
        <f>VLOOKUP(F254,'停車位置'!B:D,2,0)</f>
        <v>0.28680555555555554</v>
      </c>
      <c r="H254" s="18" t="str">
        <f>VLOOKUP(F254,'停車位置'!B:D,3,0)</f>
        <v>龍米路1段115號 (關渡大橋候車亭)</v>
      </c>
    </row>
    <row r="255" spans="1:8" ht="21">
      <c r="A255" s="15" t="s">
        <v>305</v>
      </c>
      <c r="B255" s="16" t="s">
        <v>204</v>
      </c>
      <c r="C255" s="16" t="s">
        <v>598</v>
      </c>
      <c r="D255" s="17" t="s">
        <v>340</v>
      </c>
      <c r="E255" s="30" t="s">
        <v>340</v>
      </c>
      <c r="F255" s="16" t="s">
        <v>156</v>
      </c>
      <c r="G255" s="31">
        <f>VLOOKUP(F255,'停車位置'!B:D,2,0)</f>
        <v>0.28680555555555554</v>
      </c>
      <c r="H255" s="18" t="str">
        <f>VLOOKUP(F255,'停車位置'!B:D,3,0)</f>
        <v>龍米路1段115號 (關渡大橋候車亭)</v>
      </c>
    </row>
  </sheetData>
  <sheetProtection/>
  <autoFilter ref="A1:J255"/>
  <printOptions/>
  <pageMargins left="0.75" right="0.32" top="1" bottom="0.55" header="0.5" footer="0.5"/>
  <pageSetup horizontalDpi="600" verticalDpi="600" orientation="portrait" paperSize="9" scale="75" r:id="rId1"/>
  <rowBreaks count="8" manualBreakCount="8">
    <brk id="38" max="255" man="1"/>
    <brk id="73" max="7" man="1"/>
    <brk id="107" max="7" man="1"/>
    <brk id="148" max="7" man="1"/>
    <brk id="167" max="7" man="1"/>
    <brk id="175" max="255" man="1"/>
    <brk id="196" max="7" man="1"/>
    <brk id="2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F67">
      <selection activeCell="H74" sqref="H74"/>
    </sheetView>
  </sheetViews>
  <sheetFormatPr defaultColWidth="23.125" defaultRowHeight="15.75"/>
  <cols>
    <col min="1" max="1" width="9.00390625" style="10" hidden="1" customWidth="1"/>
    <col min="2" max="2" width="23.125" style="11" hidden="1" customWidth="1"/>
    <col min="3" max="3" width="13.375" style="13" hidden="1" customWidth="1"/>
    <col min="4" max="4" width="54.00390625" style="19" hidden="1" customWidth="1"/>
    <col min="5" max="5" width="14.00390625" style="14" hidden="1" customWidth="1"/>
    <col min="6" max="16384" width="23.125" style="4" customWidth="1"/>
  </cols>
  <sheetData>
    <row r="1" spans="1:5" ht="27.75">
      <c r="A1" s="1" t="s">
        <v>244</v>
      </c>
      <c r="B1" s="1" t="s">
        <v>228</v>
      </c>
      <c r="C1" s="2" t="s">
        <v>245</v>
      </c>
      <c r="D1" s="19" t="s">
        <v>246</v>
      </c>
      <c r="E1" s="3"/>
    </row>
    <row r="2" spans="1:5" ht="27.75">
      <c r="A2" s="1" t="s">
        <v>247</v>
      </c>
      <c r="B2" s="5" t="s">
        <v>224</v>
      </c>
      <c r="C2" s="6">
        <v>0.2555555555555556</v>
      </c>
      <c r="D2" s="19" t="s">
        <v>248</v>
      </c>
      <c r="E2" s="1">
        <v>3150</v>
      </c>
    </row>
    <row r="3" spans="1:5" ht="27.75">
      <c r="A3" s="1" t="s">
        <v>247</v>
      </c>
      <c r="B3" s="5" t="s">
        <v>249</v>
      </c>
      <c r="C3" s="6"/>
      <c r="D3" s="19" t="s">
        <v>250</v>
      </c>
      <c r="E3" s="1">
        <v>3150</v>
      </c>
    </row>
    <row r="4" spans="1:5" ht="27.75">
      <c r="A4" s="1" t="s">
        <v>247</v>
      </c>
      <c r="B4" s="5" t="s">
        <v>251</v>
      </c>
      <c r="C4" s="6"/>
      <c r="D4" s="19" t="s">
        <v>252</v>
      </c>
      <c r="E4" s="1">
        <v>3150</v>
      </c>
    </row>
    <row r="5" spans="1:5" ht="27.75">
      <c r="A5" s="1" t="s">
        <v>247</v>
      </c>
      <c r="B5" s="5" t="s">
        <v>253</v>
      </c>
      <c r="C5" s="6">
        <v>0.2611111111111111</v>
      </c>
      <c r="D5" s="19" t="s">
        <v>254</v>
      </c>
      <c r="E5" s="1">
        <v>2900</v>
      </c>
    </row>
    <row r="6" spans="1:5" ht="27.75">
      <c r="A6" s="1" t="s">
        <v>247</v>
      </c>
      <c r="B6" s="5" t="s">
        <v>255</v>
      </c>
      <c r="C6" s="6">
        <v>0.26319444444444445</v>
      </c>
      <c r="D6" s="19" t="s">
        <v>256</v>
      </c>
      <c r="E6" s="1">
        <v>2900</v>
      </c>
    </row>
    <row r="7" spans="1:5" ht="27.75">
      <c r="A7" s="1" t="s">
        <v>247</v>
      </c>
      <c r="B7" s="5" t="s">
        <v>257</v>
      </c>
      <c r="C7" s="6">
        <v>0.26458333333333334</v>
      </c>
      <c r="D7" s="19" t="s">
        <v>258</v>
      </c>
      <c r="E7" s="1">
        <v>2800</v>
      </c>
    </row>
    <row r="8" spans="1:5" ht="27.75">
      <c r="A8" s="1" t="s">
        <v>247</v>
      </c>
      <c r="B8" s="5" t="s">
        <v>259</v>
      </c>
      <c r="C8" s="6">
        <v>0.2659722222222222</v>
      </c>
      <c r="D8" s="19" t="s">
        <v>260</v>
      </c>
      <c r="E8" s="1">
        <v>2800</v>
      </c>
    </row>
    <row r="9" spans="1:5" ht="27.75">
      <c r="A9" s="1" t="s">
        <v>247</v>
      </c>
      <c r="B9" s="5" t="s">
        <v>261</v>
      </c>
      <c r="C9" s="6"/>
      <c r="D9" s="19" t="s">
        <v>262</v>
      </c>
      <c r="E9" s="1">
        <v>2800</v>
      </c>
    </row>
    <row r="10" spans="1:5" ht="27.75">
      <c r="A10" s="1" t="s">
        <v>247</v>
      </c>
      <c r="B10" s="5" t="s">
        <v>239</v>
      </c>
      <c r="C10" s="6">
        <v>0.26875</v>
      </c>
      <c r="D10" s="19" t="s">
        <v>263</v>
      </c>
      <c r="E10" s="1">
        <v>2800</v>
      </c>
    </row>
    <row r="11" spans="1:5" ht="27.75">
      <c r="A11" s="1" t="s">
        <v>247</v>
      </c>
      <c r="B11" s="1" t="s">
        <v>192</v>
      </c>
      <c r="C11" s="2">
        <v>0.2701388888888889</v>
      </c>
      <c r="D11" s="19" t="s">
        <v>264</v>
      </c>
      <c r="E11" s="1">
        <v>2800</v>
      </c>
    </row>
    <row r="12" spans="1:5" ht="27.75">
      <c r="A12" s="1" t="s">
        <v>247</v>
      </c>
      <c r="B12" s="5" t="s">
        <v>189</v>
      </c>
      <c r="C12" s="6">
        <v>0.2708333333333333</v>
      </c>
      <c r="D12" s="19" t="s">
        <v>265</v>
      </c>
      <c r="E12" s="1">
        <v>2800</v>
      </c>
    </row>
    <row r="13" spans="1:5" ht="27.75">
      <c r="A13" s="1" t="s">
        <v>247</v>
      </c>
      <c r="B13" s="5" t="s">
        <v>144</v>
      </c>
      <c r="C13" s="6">
        <v>0.27291666666666664</v>
      </c>
      <c r="D13" s="19" t="s">
        <v>266</v>
      </c>
      <c r="E13" s="1">
        <v>2800</v>
      </c>
    </row>
    <row r="14" spans="1:5" ht="27.75">
      <c r="A14" s="1" t="s">
        <v>247</v>
      </c>
      <c r="B14" s="5" t="s">
        <v>267</v>
      </c>
      <c r="C14" s="6"/>
      <c r="D14" s="19" t="s">
        <v>268</v>
      </c>
      <c r="E14" s="1">
        <v>2800</v>
      </c>
    </row>
    <row r="15" spans="1:5" ht="27.75">
      <c r="A15" s="1" t="s">
        <v>247</v>
      </c>
      <c r="B15" s="1" t="s">
        <v>269</v>
      </c>
      <c r="C15" s="2">
        <v>0.27638888888888885</v>
      </c>
      <c r="D15" s="19" t="s">
        <v>270</v>
      </c>
      <c r="E15" s="1">
        <v>2800</v>
      </c>
    </row>
    <row r="16" spans="1:5" ht="27.75">
      <c r="A16" s="1" t="s">
        <v>247</v>
      </c>
      <c r="B16" s="5" t="s">
        <v>183</v>
      </c>
      <c r="C16" s="6">
        <v>0.27847222222222223</v>
      </c>
      <c r="D16" s="19" t="s">
        <v>271</v>
      </c>
      <c r="E16" s="1">
        <v>2800</v>
      </c>
    </row>
    <row r="17" spans="1:5" ht="27.75">
      <c r="A17" s="1" t="s">
        <v>247</v>
      </c>
      <c r="B17" s="5" t="s">
        <v>272</v>
      </c>
      <c r="C17" s="6">
        <v>0.2791666666666667</v>
      </c>
      <c r="D17" s="19" t="s">
        <v>273</v>
      </c>
      <c r="E17" s="1">
        <v>2800</v>
      </c>
    </row>
    <row r="18" spans="1:5" ht="27.75">
      <c r="A18" s="1" t="s">
        <v>247</v>
      </c>
      <c r="B18" s="5" t="s">
        <v>274</v>
      </c>
      <c r="C18" s="6">
        <v>0.2798611111111111</v>
      </c>
      <c r="D18" s="20" t="s">
        <v>275</v>
      </c>
      <c r="E18" s="1">
        <v>2800</v>
      </c>
    </row>
    <row r="19" spans="1:5" ht="27.75">
      <c r="A19" s="1" t="s">
        <v>276</v>
      </c>
      <c r="B19" s="5" t="s">
        <v>229</v>
      </c>
      <c r="C19" s="6">
        <v>0.2798611111111111</v>
      </c>
      <c r="D19" s="19" t="s">
        <v>277</v>
      </c>
      <c r="E19" s="1">
        <v>2600</v>
      </c>
    </row>
    <row r="20" spans="1:5" ht="27.75">
      <c r="A20" s="1" t="s">
        <v>276</v>
      </c>
      <c r="B20" s="5" t="s">
        <v>213</v>
      </c>
      <c r="C20" s="6">
        <v>0.28055555555555556</v>
      </c>
      <c r="D20" s="19" t="s">
        <v>264</v>
      </c>
      <c r="E20" s="1">
        <v>2600</v>
      </c>
    </row>
    <row r="21" spans="1:5" ht="27.75">
      <c r="A21" s="1" t="s">
        <v>276</v>
      </c>
      <c r="B21" s="5" t="s">
        <v>195</v>
      </c>
      <c r="C21" s="6">
        <v>0.28194444444444444</v>
      </c>
      <c r="D21" s="19" t="s">
        <v>14</v>
      </c>
      <c r="E21" s="1">
        <v>2600</v>
      </c>
    </row>
    <row r="22" spans="1:5" ht="27.75">
      <c r="A22" s="1" t="s">
        <v>276</v>
      </c>
      <c r="B22" s="5" t="s">
        <v>219</v>
      </c>
      <c r="C22" s="6">
        <v>0.2826388888888889</v>
      </c>
      <c r="D22" s="19" t="s">
        <v>15</v>
      </c>
      <c r="E22" s="1">
        <v>2600</v>
      </c>
    </row>
    <row r="23" spans="1:5" ht="27.75">
      <c r="A23" s="1" t="s">
        <v>276</v>
      </c>
      <c r="B23" s="5" t="s">
        <v>172</v>
      </c>
      <c r="C23" s="6">
        <v>0.2833333333333333</v>
      </c>
      <c r="D23" s="19" t="s">
        <v>16</v>
      </c>
      <c r="E23" s="1">
        <v>2600</v>
      </c>
    </row>
    <row r="24" spans="1:5" ht="27.75">
      <c r="A24" s="1" t="s">
        <v>276</v>
      </c>
      <c r="B24" s="5" t="s">
        <v>148</v>
      </c>
      <c r="C24" s="6">
        <v>0.28611111111111115</v>
      </c>
      <c r="D24" s="19" t="s">
        <v>337</v>
      </c>
      <c r="E24" s="1">
        <v>2600</v>
      </c>
    </row>
    <row r="25" spans="1:5" ht="27.75">
      <c r="A25" s="1" t="s">
        <v>276</v>
      </c>
      <c r="B25" s="5" t="s">
        <v>149</v>
      </c>
      <c r="C25" s="6">
        <v>0.28958333333333336</v>
      </c>
      <c r="D25" s="19" t="s">
        <v>17</v>
      </c>
      <c r="E25" s="1">
        <v>2450</v>
      </c>
    </row>
    <row r="26" spans="1:5" ht="27.75">
      <c r="A26" s="1" t="s">
        <v>276</v>
      </c>
      <c r="B26" s="5" t="s">
        <v>146</v>
      </c>
      <c r="C26" s="6">
        <v>0.2916666666666667</v>
      </c>
      <c r="D26" s="19" t="s">
        <v>18</v>
      </c>
      <c r="E26" s="1">
        <v>2450</v>
      </c>
    </row>
    <row r="27" spans="1:5" ht="27.75">
      <c r="A27" s="1" t="s">
        <v>276</v>
      </c>
      <c r="B27" s="5" t="s">
        <v>147</v>
      </c>
      <c r="C27" s="6" t="s">
        <v>19</v>
      </c>
      <c r="D27" s="20" t="s">
        <v>20</v>
      </c>
      <c r="E27" s="1">
        <v>2450</v>
      </c>
    </row>
    <row r="28" spans="1:5" ht="27.75">
      <c r="A28" s="1" t="s">
        <v>21</v>
      </c>
      <c r="B28" s="5" t="s">
        <v>200</v>
      </c>
      <c r="C28" s="6">
        <v>0.2708333333333333</v>
      </c>
      <c r="D28" s="19" t="s">
        <v>22</v>
      </c>
      <c r="E28" s="1">
        <v>2800</v>
      </c>
    </row>
    <row r="29" spans="1:5" ht="27.75">
      <c r="A29" s="1" t="s">
        <v>21</v>
      </c>
      <c r="B29" s="5" t="s">
        <v>230</v>
      </c>
      <c r="C29" s="6">
        <v>0.2722222222222222</v>
      </c>
      <c r="D29" s="19" t="s">
        <v>23</v>
      </c>
      <c r="E29" s="1">
        <v>2800</v>
      </c>
    </row>
    <row r="30" spans="1:5" ht="27.75">
      <c r="A30" s="1" t="s">
        <v>21</v>
      </c>
      <c r="B30" s="5" t="s">
        <v>24</v>
      </c>
      <c r="C30" s="6">
        <v>0.27569444444444446</v>
      </c>
      <c r="D30" s="19" t="s">
        <v>25</v>
      </c>
      <c r="E30" s="1">
        <v>2800</v>
      </c>
    </row>
    <row r="31" spans="1:5" ht="27.75">
      <c r="A31" s="1" t="s">
        <v>21</v>
      </c>
      <c r="B31" s="1" t="s">
        <v>26</v>
      </c>
      <c r="C31" s="2">
        <v>0.27708333333333335</v>
      </c>
      <c r="D31" s="19" t="s">
        <v>27</v>
      </c>
      <c r="E31" s="1">
        <v>2800</v>
      </c>
    </row>
    <row r="32" spans="1:5" ht="27.75">
      <c r="A32" s="1" t="s">
        <v>21</v>
      </c>
      <c r="B32" s="5" t="s">
        <v>212</v>
      </c>
      <c r="C32" s="6">
        <v>0.2777777777777778</v>
      </c>
      <c r="D32" s="21" t="s">
        <v>28</v>
      </c>
      <c r="E32" s="1">
        <v>2800</v>
      </c>
    </row>
    <row r="33" spans="1:5" ht="27.75">
      <c r="A33" s="1" t="s">
        <v>21</v>
      </c>
      <c r="B33" s="5" t="s">
        <v>29</v>
      </c>
      <c r="C33" s="6">
        <v>0.2791666666666667</v>
      </c>
      <c r="D33" s="21" t="s">
        <v>30</v>
      </c>
      <c r="E33" s="1"/>
    </row>
    <row r="34" spans="1:5" ht="27.75">
      <c r="A34" s="1" t="s">
        <v>21</v>
      </c>
      <c r="B34" s="5" t="s">
        <v>145</v>
      </c>
      <c r="C34" s="6">
        <v>0.28055555555555556</v>
      </c>
      <c r="D34" s="21" t="s">
        <v>31</v>
      </c>
      <c r="E34" s="1"/>
    </row>
    <row r="35" spans="1:5" ht="27.75">
      <c r="A35" s="1" t="s">
        <v>32</v>
      </c>
      <c r="B35" s="5" t="s">
        <v>33</v>
      </c>
      <c r="C35" s="6">
        <v>0.2638888888888889</v>
      </c>
      <c r="D35" s="19" t="s">
        <v>34</v>
      </c>
      <c r="E35" s="1">
        <v>2900</v>
      </c>
    </row>
    <row r="36" spans="1:5" ht="27.75">
      <c r="A36" s="1" t="s">
        <v>32</v>
      </c>
      <c r="B36" s="5" t="s">
        <v>35</v>
      </c>
      <c r="C36" s="6">
        <v>0.2673611111111111</v>
      </c>
      <c r="D36" s="19" t="s">
        <v>36</v>
      </c>
      <c r="E36" s="1">
        <v>2900</v>
      </c>
    </row>
    <row r="37" spans="1:5" ht="27.75">
      <c r="A37" s="1" t="s">
        <v>32</v>
      </c>
      <c r="B37" s="5" t="s">
        <v>37</v>
      </c>
      <c r="C37" s="6">
        <v>0.26944444444444443</v>
      </c>
      <c r="D37" s="19" t="s">
        <v>38</v>
      </c>
      <c r="E37" s="1">
        <v>2900</v>
      </c>
    </row>
    <row r="38" spans="1:5" ht="27.75">
      <c r="A38" s="1" t="s">
        <v>32</v>
      </c>
      <c r="B38" s="5" t="s">
        <v>196</v>
      </c>
      <c r="C38" s="6">
        <v>0.2736111111111111</v>
      </c>
      <c r="D38" s="19" t="s">
        <v>39</v>
      </c>
      <c r="E38" s="1">
        <v>2800</v>
      </c>
    </row>
    <row r="39" spans="1:5" ht="27.75">
      <c r="A39" s="1" t="s">
        <v>32</v>
      </c>
      <c r="B39" s="5" t="s">
        <v>236</v>
      </c>
      <c r="C39" s="6">
        <v>0.2743055555555555</v>
      </c>
      <c r="D39" s="19" t="s">
        <v>40</v>
      </c>
      <c r="E39" s="1">
        <v>2800</v>
      </c>
    </row>
    <row r="40" spans="1:5" ht="27.75">
      <c r="A40" s="1" t="s">
        <v>32</v>
      </c>
      <c r="B40" s="5" t="s">
        <v>41</v>
      </c>
      <c r="C40" s="6">
        <v>0.275</v>
      </c>
      <c r="D40" s="19" t="s">
        <v>42</v>
      </c>
      <c r="E40" s="1">
        <v>2800</v>
      </c>
    </row>
    <row r="41" spans="1:5" ht="27.75">
      <c r="A41" s="1" t="s">
        <v>32</v>
      </c>
      <c r="B41" s="5" t="s">
        <v>171</v>
      </c>
      <c r="C41" s="6">
        <v>0.27569444444444446</v>
      </c>
      <c r="D41" s="19" t="s">
        <v>43</v>
      </c>
      <c r="E41" s="1">
        <v>2800</v>
      </c>
    </row>
    <row r="42" spans="1:5" ht="27.75">
      <c r="A42" s="1" t="s">
        <v>32</v>
      </c>
      <c r="B42" s="5" t="s">
        <v>214</v>
      </c>
      <c r="C42" s="6">
        <v>0.2777777777777778</v>
      </c>
      <c r="D42" s="19" t="s">
        <v>44</v>
      </c>
      <c r="E42" s="1">
        <v>2600</v>
      </c>
    </row>
    <row r="43" spans="1:5" ht="27.75">
      <c r="A43" s="1" t="s">
        <v>45</v>
      </c>
      <c r="B43" s="5" t="s">
        <v>193</v>
      </c>
      <c r="C43" s="6">
        <v>0.2791666666666667</v>
      </c>
      <c r="D43" s="19" t="s">
        <v>46</v>
      </c>
      <c r="E43" s="1">
        <v>2600</v>
      </c>
    </row>
    <row r="44" spans="1:5" ht="27.75">
      <c r="A44" s="1" t="s">
        <v>45</v>
      </c>
      <c r="B44" s="5" t="s">
        <v>182</v>
      </c>
      <c r="C44" s="6">
        <v>0.2798611111111111</v>
      </c>
      <c r="D44" s="19" t="s">
        <v>47</v>
      </c>
      <c r="E44" s="1">
        <v>2600</v>
      </c>
    </row>
    <row r="45" spans="1:5" ht="27.75">
      <c r="A45" s="1" t="s">
        <v>45</v>
      </c>
      <c r="B45" s="5" t="s">
        <v>150</v>
      </c>
      <c r="C45" s="6">
        <v>0.28125</v>
      </c>
      <c r="D45" s="19" t="s">
        <v>48</v>
      </c>
      <c r="E45" s="1">
        <v>2600</v>
      </c>
    </row>
    <row r="46" spans="1:5" ht="27.75">
      <c r="A46" s="1" t="s">
        <v>45</v>
      </c>
      <c r="B46" s="1" t="s">
        <v>49</v>
      </c>
      <c r="C46" s="2">
        <v>0.2847222222222222</v>
      </c>
      <c r="D46" s="19" t="s">
        <v>50</v>
      </c>
      <c r="E46" s="1">
        <v>2450</v>
      </c>
    </row>
    <row r="47" spans="1:5" ht="27.75">
      <c r="A47" s="1" t="s">
        <v>45</v>
      </c>
      <c r="B47" s="1" t="s">
        <v>51</v>
      </c>
      <c r="C47" s="2">
        <v>0.28611111111111115</v>
      </c>
      <c r="D47" s="19" t="s">
        <v>52</v>
      </c>
      <c r="E47" s="1">
        <v>2450</v>
      </c>
    </row>
    <row r="48" spans="1:5" ht="27.75">
      <c r="A48" s="1" t="s">
        <v>53</v>
      </c>
      <c r="B48" s="5" t="s">
        <v>143</v>
      </c>
      <c r="C48" s="6">
        <v>0.2673611111111111</v>
      </c>
      <c r="D48" s="19" t="s">
        <v>54</v>
      </c>
      <c r="E48" s="1">
        <v>3150</v>
      </c>
    </row>
    <row r="49" spans="1:5" ht="27.75">
      <c r="A49" s="1" t="s">
        <v>53</v>
      </c>
      <c r="B49" s="5" t="s">
        <v>55</v>
      </c>
      <c r="C49" s="6" t="s">
        <v>56</v>
      </c>
      <c r="D49" s="20" t="s">
        <v>57</v>
      </c>
      <c r="E49" s="1">
        <v>3150</v>
      </c>
    </row>
    <row r="50" spans="1:5" ht="27.75">
      <c r="A50" s="1" t="s">
        <v>53</v>
      </c>
      <c r="B50" s="5" t="s">
        <v>58</v>
      </c>
      <c r="C50" s="6" t="s">
        <v>59</v>
      </c>
      <c r="D50" s="20" t="s">
        <v>60</v>
      </c>
      <c r="E50" s="1">
        <v>3150</v>
      </c>
    </row>
    <row r="51" spans="1:5" ht="27.75">
      <c r="A51" s="1" t="s">
        <v>53</v>
      </c>
      <c r="B51" s="5" t="s">
        <v>227</v>
      </c>
      <c r="C51" s="6">
        <v>0.2708333333333333</v>
      </c>
      <c r="D51" s="19" t="s">
        <v>50</v>
      </c>
      <c r="E51" s="1">
        <v>3150</v>
      </c>
    </row>
    <row r="52" spans="1:5" ht="27.75">
      <c r="A52" s="1" t="s">
        <v>53</v>
      </c>
      <c r="B52" s="1" t="s">
        <v>208</v>
      </c>
      <c r="C52" s="2">
        <v>0.2722222222222222</v>
      </c>
      <c r="D52" s="19" t="s">
        <v>61</v>
      </c>
      <c r="E52" s="1">
        <v>3150</v>
      </c>
    </row>
    <row r="53" spans="1:5" ht="27.75">
      <c r="A53" s="1" t="s">
        <v>53</v>
      </c>
      <c r="B53" s="5" t="s">
        <v>165</v>
      </c>
      <c r="C53" s="6">
        <v>0.27569444444444446</v>
      </c>
      <c r="D53" s="19" t="s">
        <v>62</v>
      </c>
      <c r="E53" s="1">
        <v>2800</v>
      </c>
    </row>
    <row r="54" spans="1:5" ht="27.75">
      <c r="A54" s="1" t="s">
        <v>53</v>
      </c>
      <c r="B54" s="5" t="s">
        <v>63</v>
      </c>
      <c r="C54" s="6" t="s">
        <v>64</v>
      </c>
      <c r="D54" s="20" t="s">
        <v>65</v>
      </c>
      <c r="E54" s="1">
        <v>2800</v>
      </c>
    </row>
    <row r="55" spans="1:5" ht="27.75">
      <c r="A55" s="1" t="s">
        <v>53</v>
      </c>
      <c r="B55" s="5" t="s">
        <v>66</v>
      </c>
      <c r="C55" s="6">
        <v>0.2791666666666667</v>
      </c>
      <c r="D55" s="20" t="s">
        <v>67</v>
      </c>
      <c r="E55" s="1">
        <v>2800</v>
      </c>
    </row>
    <row r="56" spans="1:5" ht="27.75">
      <c r="A56" s="1" t="s">
        <v>53</v>
      </c>
      <c r="B56" s="1" t="s">
        <v>164</v>
      </c>
      <c r="C56" s="2">
        <v>0.28125</v>
      </c>
      <c r="D56" s="19" t="s">
        <v>68</v>
      </c>
      <c r="E56" s="1">
        <v>2800</v>
      </c>
    </row>
    <row r="57" spans="1:5" ht="27.75">
      <c r="A57" s="1" t="s">
        <v>53</v>
      </c>
      <c r="B57" s="5" t="s">
        <v>167</v>
      </c>
      <c r="C57" s="6">
        <v>0.2847222222222222</v>
      </c>
      <c r="D57" s="19" t="s">
        <v>69</v>
      </c>
      <c r="E57" s="1">
        <v>2800</v>
      </c>
    </row>
    <row r="58" spans="1:5" ht="27.75">
      <c r="A58" s="1" t="s">
        <v>53</v>
      </c>
      <c r="B58" s="5" t="s">
        <v>177</v>
      </c>
      <c r="C58" s="6">
        <v>0.28541666666666665</v>
      </c>
      <c r="D58" s="19" t="s">
        <v>70</v>
      </c>
      <c r="E58" s="1">
        <v>2800</v>
      </c>
    </row>
    <row r="59" spans="1:5" ht="27.75">
      <c r="A59" s="1" t="s">
        <v>53</v>
      </c>
      <c r="B59" s="1" t="s">
        <v>186</v>
      </c>
      <c r="C59" s="2">
        <v>0.28611111111111115</v>
      </c>
      <c r="D59" s="19" t="s">
        <v>50</v>
      </c>
      <c r="E59" s="1">
        <v>2600</v>
      </c>
    </row>
    <row r="60" spans="1:5" ht="27.75">
      <c r="A60" s="1" t="s">
        <v>53</v>
      </c>
      <c r="B60" s="5" t="s">
        <v>166</v>
      </c>
      <c r="C60" s="6">
        <v>0.2875</v>
      </c>
      <c r="D60" s="19" t="s">
        <v>264</v>
      </c>
      <c r="E60" s="1">
        <v>2600</v>
      </c>
    </row>
    <row r="61" spans="1:5" ht="27.75">
      <c r="A61" s="1" t="s">
        <v>53</v>
      </c>
      <c r="B61" s="5" t="s">
        <v>185</v>
      </c>
      <c r="C61" s="6" t="s">
        <v>71</v>
      </c>
      <c r="D61" s="20" t="s">
        <v>72</v>
      </c>
      <c r="E61" s="1">
        <v>2600</v>
      </c>
    </row>
    <row r="62" spans="1:5" ht="27.75">
      <c r="A62" s="1" t="s">
        <v>53</v>
      </c>
      <c r="B62" s="1" t="s">
        <v>207</v>
      </c>
      <c r="C62" s="2">
        <v>0.2902777777777778</v>
      </c>
      <c r="D62" s="19" t="s">
        <v>73</v>
      </c>
      <c r="E62" s="1">
        <v>2600</v>
      </c>
    </row>
    <row r="63" spans="1:5" ht="27.75">
      <c r="A63" s="1" t="s">
        <v>53</v>
      </c>
      <c r="B63" s="5" t="s">
        <v>168</v>
      </c>
      <c r="C63" s="6" t="s">
        <v>74</v>
      </c>
      <c r="D63" s="20" t="s">
        <v>75</v>
      </c>
      <c r="E63" s="1">
        <v>2450</v>
      </c>
    </row>
    <row r="64" spans="1:5" ht="27.75">
      <c r="A64" s="1" t="s">
        <v>76</v>
      </c>
      <c r="B64" s="5" t="s">
        <v>225</v>
      </c>
      <c r="C64" s="6">
        <v>0.2569444444444445</v>
      </c>
      <c r="D64" s="19" t="s">
        <v>77</v>
      </c>
      <c r="E64" s="1">
        <v>4000</v>
      </c>
    </row>
    <row r="65" spans="1:5" ht="27.75">
      <c r="A65" s="1" t="s">
        <v>76</v>
      </c>
      <c r="B65" s="1" t="s">
        <v>78</v>
      </c>
      <c r="C65" s="2">
        <v>0.29097222222222224</v>
      </c>
      <c r="D65" s="19" t="s">
        <v>79</v>
      </c>
      <c r="E65" s="1">
        <v>2600</v>
      </c>
    </row>
    <row r="66" spans="1:5" ht="27.75">
      <c r="A66" s="1" t="s">
        <v>76</v>
      </c>
      <c r="B66" s="1" t="s">
        <v>243</v>
      </c>
      <c r="C66" s="2">
        <v>0.25833333333333336</v>
      </c>
      <c r="D66" s="19" t="s">
        <v>80</v>
      </c>
      <c r="E66" s="1"/>
    </row>
    <row r="67" spans="1:5" ht="27.75">
      <c r="A67" s="1" t="s">
        <v>162</v>
      </c>
      <c r="B67" s="1" t="s">
        <v>169</v>
      </c>
      <c r="C67" s="2">
        <v>0.25972222222222224</v>
      </c>
      <c r="D67" s="19" t="s">
        <v>81</v>
      </c>
      <c r="E67" s="1"/>
    </row>
    <row r="68" spans="1:5" ht="27.75">
      <c r="A68" s="1" t="s">
        <v>311</v>
      </c>
      <c r="B68" s="1" t="s">
        <v>312</v>
      </c>
      <c r="C68" s="2">
        <v>0.2513888888888889</v>
      </c>
      <c r="D68" s="19" t="s">
        <v>313</v>
      </c>
      <c r="E68" s="1">
        <v>3350</v>
      </c>
    </row>
    <row r="69" spans="1:5" ht="27.75">
      <c r="A69" s="1" t="s">
        <v>82</v>
      </c>
      <c r="B69" s="5" t="s">
        <v>83</v>
      </c>
      <c r="C69" s="6">
        <v>0.25277777777777777</v>
      </c>
      <c r="D69" s="19" t="s">
        <v>84</v>
      </c>
      <c r="E69" s="1">
        <v>3350</v>
      </c>
    </row>
    <row r="70" spans="1:5" ht="27.75">
      <c r="A70" s="1" t="s">
        <v>82</v>
      </c>
      <c r="B70" s="5" t="s">
        <v>85</v>
      </c>
      <c r="C70" s="6" t="s">
        <v>86</v>
      </c>
      <c r="D70" s="20" t="s">
        <v>87</v>
      </c>
      <c r="E70" s="1">
        <v>3350</v>
      </c>
    </row>
    <row r="71" spans="1:5" ht="27.75">
      <c r="A71" s="1" t="s">
        <v>82</v>
      </c>
      <c r="B71" s="5" t="s">
        <v>232</v>
      </c>
      <c r="C71" s="6">
        <v>0.2555555555555556</v>
      </c>
      <c r="D71" s="19" t="s">
        <v>88</v>
      </c>
      <c r="E71" s="1">
        <v>3350</v>
      </c>
    </row>
    <row r="72" spans="1:5" ht="27.75">
      <c r="A72" s="1" t="s">
        <v>82</v>
      </c>
      <c r="B72" s="5" t="s">
        <v>89</v>
      </c>
      <c r="C72" s="6">
        <v>0.25625</v>
      </c>
      <c r="D72" s="19" t="s">
        <v>90</v>
      </c>
      <c r="E72" s="1">
        <v>3350</v>
      </c>
    </row>
    <row r="73" spans="1:5" ht="27.75">
      <c r="A73" s="1" t="s">
        <v>82</v>
      </c>
      <c r="B73" s="5" t="s">
        <v>91</v>
      </c>
      <c r="C73" s="6">
        <v>0.2576388888888889</v>
      </c>
      <c r="D73" s="19" t="s">
        <v>92</v>
      </c>
      <c r="E73" s="1">
        <v>3350</v>
      </c>
    </row>
    <row r="74" spans="1:5" ht="27.75">
      <c r="A74" s="1" t="s">
        <v>82</v>
      </c>
      <c r="B74" s="5" t="s">
        <v>179</v>
      </c>
      <c r="C74" s="6" t="s">
        <v>93</v>
      </c>
      <c r="D74" s="20" t="s">
        <v>354</v>
      </c>
      <c r="E74" s="1">
        <v>3350</v>
      </c>
    </row>
    <row r="75" spans="1:5" ht="27.75">
      <c r="A75" s="1" t="s">
        <v>82</v>
      </c>
      <c r="B75" s="5" t="s">
        <v>94</v>
      </c>
      <c r="C75" s="6">
        <v>0.2652777777777778</v>
      </c>
      <c r="D75" s="19" t="s">
        <v>95</v>
      </c>
      <c r="E75" s="1">
        <v>3150</v>
      </c>
    </row>
    <row r="76" spans="1:5" ht="27.75">
      <c r="A76" s="1" t="s">
        <v>82</v>
      </c>
      <c r="B76" s="5" t="s">
        <v>226</v>
      </c>
      <c r="C76" s="6">
        <v>0.26666666666666666</v>
      </c>
      <c r="D76" s="19" t="s">
        <v>96</v>
      </c>
      <c r="E76" s="1">
        <v>3150</v>
      </c>
    </row>
    <row r="77" spans="1:5" ht="27.75">
      <c r="A77" s="1" t="s">
        <v>82</v>
      </c>
      <c r="B77" s="5" t="s">
        <v>97</v>
      </c>
      <c r="C77" s="6">
        <v>0.26805555555555555</v>
      </c>
      <c r="D77" s="19" t="s">
        <v>98</v>
      </c>
      <c r="E77" s="1">
        <v>3150</v>
      </c>
    </row>
    <row r="78" spans="1:5" ht="27.75">
      <c r="A78" s="1" t="s">
        <v>82</v>
      </c>
      <c r="B78" s="5" t="s">
        <v>99</v>
      </c>
      <c r="C78" s="6">
        <v>0.26944444444444443</v>
      </c>
      <c r="D78" s="19" t="s">
        <v>347</v>
      </c>
      <c r="E78" s="1">
        <v>3150</v>
      </c>
    </row>
    <row r="79" spans="1:5" ht="27.75">
      <c r="A79" s="1" t="s">
        <v>100</v>
      </c>
      <c r="B79" s="5" t="s">
        <v>233</v>
      </c>
      <c r="C79" s="6">
        <v>0.2604166666666667</v>
      </c>
      <c r="D79" s="19" t="s">
        <v>101</v>
      </c>
      <c r="E79" s="1">
        <v>3150</v>
      </c>
    </row>
    <row r="80" spans="1:5" ht="27.75">
      <c r="A80" s="1" t="s">
        <v>100</v>
      </c>
      <c r="B80" s="5" t="s">
        <v>102</v>
      </c>
      <c r="C80" s="6" t="s">
        <v>103</v>
      </c>
      <c r="D80" s="20" t="s">
        <v>104</v>
      </c>
      <c r="E80" s="1">
        <v>3150</v>
      </c>
    </row>
    <row r="81" spans="1:5" ht="27.75">
      <c r="A81" s="1" t="s">
        <v>100</v>
      </c>
      <c r="B81" s="1" t="s">
        <v>223</v>
      </c>
      <c r="C81" s="2">
        <v>0.26458333333333334</v>
      </c>
      <c r="D81" s="19" t="s">
        <v>105</v>
      </c>
      <c r="E81" s="1">
        <v>2900</v>
      </c>
    </row>
    <row r="82" spans="1:5" ht="27.75">
      <c r="A82" s="1" t="s">
        <v>100</v>
      </c>
      <c r="B82" s="5" t="s">
        <v>106</v>
      </c>
      <c r="C82" s="6">
        <v>0.2659722222222222</v>
      </c>
      <c r="D82" s="19" t="s">
        <v>107</v>
      </c>
      <c r="E82" s="1">
        <v>2900</v>
      </c>
    </row>
    <row r="83" spans="1:5" ht="27.75">
      <c r="A83" s="1" t="s">
        <v>100</v>
      </c>
      <c r="B83" s="5" t="s">
        <v>211</v>
      </c>
      <c r="C83" s="6">
        <v>0.2673611111111111</v>
      </c>
      <c r="D83" s="19" t="s">
        <v>108</v>
      </c>
      <c r="E83" s="1">
        <v>2900</v>
      </c>
    </row>
    <row r="84" spans="1:5" ht="27.75">
      <c r="A84" s="1" t="s">
        <v>100</v>
      </c>
      <c r="B84" s="5" t="s">
        <v>109</v>
      </c>
      <c r="C84" s="6">
        <v>0.26875</v>
      </c>
      <c r="D84" s="19" t="s">
        <v>110</v>
      </c>
      <c r="E84" s="1">
        <v>2900</v>
      </c>
    </row>
    <row r="85" spans="1:5" ht="27.75">
      <c r="A85" s="1" t="s">
        <v>100</v>
      </c>
      <c r="B85" s="5" t="s">
        <v>111</v>
      </c>
      <c r="C85" s="6">
        <v>0.2708333333333333</v>
      </c>
      <c r="D85" s="19" t="s">
        <v>112</v>
      </c>
      <c r="E85" s="1">
        <v>2800</v>
      </c>
    </row>
    <row r="86" spans="1:5" ht="27.75">
      <c r="A86" s="1" t="s">
        <v>100</v>
      </c>
      <c r="B86" s="5" t="s">
        <v>152</v>
      </c>
      <c r="C86" s="6">
        <v>0.27291666666666664</v>
      </c>
      <c r="D86" s="19" t="s">
        <v>113</v>
      </c>
      <c r="E86" s="1">
        <v>2800</v>
      </c>
    </row>
    <row r="87" spans="1:5" ht="27.75">
      <c r="A87" s="1" t="s">
        <v>100</v>
      </c>
      <c r="B87" s="5" t="s">
        <v>222</v>
      </c>
      <c r="C87" s="6">
        <v>0.2736111111111111</v>
      </c>
      <c r="D87" s="19" t="s">
        <v>114</v>
      </c>
      <c r="E87" s="1">
        <v>2800</v>
      </c>
    </row>
    <row r="88" spans="1:5" ht="27.75">
      <c r="A88" s="1" t="s">
        <v>100</v>
      </c>
      <c r="B88" s="5" t="s">
        <v>188</v>
      </c>
      <c r="C88" s="6">
        <v>0.2743055555555555</v>
      </c>
      <c r="D88" s="19" t="s">
        <v>115</v>
      </c>
      <c r="E88" s="1">
        <v>2600</v>
      </c>
    </row>
    <row r="89" spans="1:5" ht="27.75">
      <c r="A89" s="1" t="s">
        <v>100</v>
      </c>
      <c r="B89" s="5" t="s">
        <v>234</v>
      </c>
      <c r="C89" s="6">
        <v>0.275</v>
      </c>
      <c r="D89" s="19" t="s">
        <v>116</v>
      </c>
      <c r="E89" s="1">
        <v>2600</v>
      </c>
    </row>
    <row r="90" spans="1:5" ht="27.75">
      <c r="A90" s="1" t="s">
        <v>100</v>
      </c>
      <c r="B90" s="1" t="s">
        <v>191</v>
      </c>
      <c r="C90" s="2">
        <v>0.27569444444444446</v>
      </c>
      <c r="D90" s="19" t="s">
        <v>117</v>
      </c>
      <c r="E90" s="1">
        <v>2600</v>
      </c>
    </row>
    <row r="91" spans="1:5" ht="27.75">
      <c r="A91" s="1" t="s">
        <v>100</v>
      </c>
      <c r="B91" s="1" t="s">
        <v>209</v>
      </c>
      <c r="C91" s="2">
        <v>0.27638888888888885</v>
      </c>
      <c r="D91" s="19" t="s">
        <v>118</v>
      </c>
      <c r="E91" s="1">
        <v>2600</v>
      </c>
    </row>
    <row r="92" spans="1:5" ht="27.75">
      <c r="A92" s="1" t="s">
        <v>100</v>
      </c>
      <c r="B92" s="5" t="s">
        <v>242</v>
      </c>
      <c r="C92" s="6">
        <v>0.28055555555555556</v>
      </c>
      <c r="D92" s="19" t="s">
        <v>119</v>
      </c>
      <c r="E92" s="1">
        <v>2600</v>
      </c>
    </row>
    <row r="93" spans="1:5" ht="27.75">
      <c r="A93" s="1" t="s">
        <v>120</v>
      </c>
      <c r="B93" s="5" t="s">
        <v>206</v>
      </c>
      <c r="C93" s="6">
        <v>0.2708333333333333</v>
      </c>
      <c r="D93" s="19" t="s">
        <v>121</v>
      </c>
      <c r="E93" s="1">
        <v>2800</v>
      </c>
    </row>
    <row r="94" spans="1:5" ht="27.75">
      <c r="A94" s="1" t="s">
        <v>120</v>
      </c>
      <c r="B94" s="5" t="s">
        <v>158</v>
      </c>
      <c r="C94" s="6">
        <v>0.27152777777777776</v>
      </c>
      <c r="D94" s="19" t="s">
        <v>122</v>
      </c>
      <c r="E94" s="1">
        <v>2800</v>
      </c>
    </row>
    <row r="95" spans="1:5" ht="27.75">
      <c r="A95" s="1" t="s">
        <v>120</v>
      </c>
      <c r="B95" s="5" t="s">
        <v>176</v>
      </c>
      <c r="C95" s="6">
        <v>0.2722222222222222</v>
      </c>
      <c r="D95" s="19" t="s">
        <v>123</v>
      </c>
      <c r="E95" s="1">
        <v>2800</v>
      </c>
    </row>
    <row r="96" spans="1:5" ht="27.75">
      <c r="A96" s="1" t="s">
        <v>120</v>
      </c>
      <c r="B96" s="5" t="s">
        <v>155</v>
      </c>
      <c r="C96" s="6">
        <v>0.27291666666666664</v>
      </c>
      <c r="D96" s="19" t="s">
        <v>124</v>
      </c>
      <c r="E96" s="1">
        <v>2800</v>
      </c>
    </row>
    <row r="97" spans="1:5" ht="27.75">
      <c r="A97" s="1" t="s">
        <v>120</v>
      </c>
      <c r="B97" s="5" t="s">
        <v>203</v>
      </c>
      <c r="C97" s="6">
        <v>0.2743055555555555</v>
      </c>
      <c r="D97" s="19" t="s">
        <v>125</v>
      </c>
      <c r="E97" s="1">
        <v>2800</v>
      </c>
    </row>
    <row r="98" spans="1:5" ht="27.75">
      <c r="A98" s="1" t="s">
        <v>120</v>
      </c>
      <c r="B98" s="5" t="s">
        <v>202</v>
      </c>
      <c r="C98" s="6">
        <v>0.275</v>
      </c>
      <c r="D98" s="19" t="s">
        <v>126</v>
      </c>
      <c r="E98" s="1">
        <v>2800</v>
      </c>
    </row>
    <row r="99" spans="1:5" ht="27.75">
      <c r="A99" s="1" t="s">
        <v>120</v>
      </c>
      <c r="B99" s="5" t="s">
        <v>210</v>
      </c>
      <c r="C99" s="6">
        <v>0.27638888888888885</v>
      </c>
      <c r="D99" s="19" t="s">
        <v>127</v>
      </c>
      <c r="E99" s="1">
        <v>2800</v>
      </c>
    </row>
    <row r="100" spans="1:5" ht="27.75">
      <c r="A100" s="1" t="s">
        <v>120</v>
      </c>
      <c r="B100" s="5" t="s">
        <v>160</v>
      </c>
      <c r="C100" s="6">
        <v>0.27708333333333335</v>
      </c>
      <c r="D100" s="19" t="s">
        <v>128</v>
      </c>
      <c r="E100" s="1">
        <v>2800</v>
      </c>
    </row>
    <row r="101" spans="1:5" ht="27.75">
      <c r="A101" s="1" t="s">
        <v>120</v>
      </c>
      <c r="B101" s="5" t="s">
        <v>159</v>
      </c>
      <c r="C101" s="6">
        <v>0.27847222222222223</v>
      </c>
      <c r="D101" s="19" t="s">
        <v>129</v>
      </c>
      <c r="E101" s="1">
        <v>2800</v>
      </c>
    </row>
    <row r="102" spans="1:5" ht="27.75">
      <c r="A102" s="1" t="s">
        <v>120</v>
      </c>
      <c r="B102" s="7" t="s">
        <v>130</v>
      </c>
      <c r="C102" s="2">
        <v>0.2798611111111111</v>
      </c>
      <c r="D102" s="19" t="s">
        <v>131</v>
      </c>
      <c r="E102" s="1">
        <v>2800</v>
      </c>
    </row>
    <row r="103" spans="1:5" ht="27.75">
      <c r="A103" s="1" t="s">
        <v>120</v>
      </c>
      <c r="B103" s="5" t="s">
        <v>170</v>
      </c>
      <c r="C103" s="6">
        <v>0.28055555555555556</v>
      </c>
      <c r="D103" s="19" t="s">
        <v>132</v>
      </c>
      <c r="E103" s="1">
        <v>2800</v>
      </c>
    </row>
    <row r="104" spans="1:5" ht="27.75">
      <c r="A104" s="1" t="s">
        <v>120</v>
      </c>
      <c r="B104" s="1" t="s">
        <v>157</v>
      </c>
      <c r="C104" s="2">
        <v>0.28194444444444444</v>
      </c>
      <c r="D104" s="19" t="s">
        <v>133</v>
      </c>
      <c r="E104" s="1">
        <v>2600</v>
      </c>
    </row>
    <row r="105" spans="1:5" ht="27.75">
      <c r="A105" s="1" t="s">
        <v>120</v>
      </c>
      <c r="B105" s="5" t="s">
        <v>161</v>
      </c>
      <c r="C105" s="6">
        <v>0.28125</v>
      </c>
      <c r="D105" s="19" t="s">
        <v>134</v>
      </c>
      <c r="E105" s="1">
        <v>2800</v>
      </c>
    </row>
    <row r="106" spans="1:5" ht="27.75">
      <c r="A106" s="1" t="s">
        <v>120</v>
      </c>
      <c r="B106" s="8" t="s">
        <v>135</v>
      </c>
      <c r="C106" s="6">
        <v>0.28402777777777777</v>
      </c>
      <c r="D106" s="19" t="s">
        <v>136</v>
      </c>
      <c r="E106" s="1">
        <v>2600</v>
      </c>
    </row>
    <row r="107" spans="1:5" ht="27.75">
      <c r="A107" s="1" t="s">
        <v>120</v>
      </c>
      <c r="B107" s="8" t="s">
        <v>137</v>
      </c>
      <c r="C107" s="9">
        <v>0.2847222222222222</v>
      </c>
      <c r="D107" s="22" t="s">
        <v>138</v>
      </c>
      <c r="E107" s="1">
        <v>2600</v>
      </c>
    </row>
    <row r="108" spans="1:5" ht="27.75">
      <c r="A108" s="1" t="s">
        <v>120</v>
      </c>
      <c r="B108" s="5" t="s">
        <v>139</v>
      </c>
      <c r="C108" s="6">
        <v>0.28541666666666665</v>
      </c>
      <c r="D108" s="19" t="s">
        <v>140</v>
      </c>
      <c r="E108" s="1">
        <v>2600</v>
      </c>
    </row>
    <row r="109" spans="1:5" ht="27.75">
      <c r="A109" s="1" t="s">
        <v>120</v>
      </c>
      <c r="B109" s="5" t="s">
        <v>156</v>
      </c>
      <c r="C109" s="6">
        <v>0.28680555555555554</v>
      </c>
      <c r="D109" s="19" t="s">
        <v>141</v>
      </c>
      <c r="E109" s="1">
        <v>2600</v>
      </c>
    </row>
    <row r="110" spans="1:5" ht="27.75">
      <c r="A110" s="1" t="s">
        <v>153</v>
      </c>
      <c r="B110" s="1" t="s">
        <v>235</v>
      </c>
      <c r="C110" s="2">
        <v>0.2833333333333333</v>
      </c>
      <c r="D110" s="19" t="s">
        <v>142</v>
      </c>
      <c r="E110" s="10"/>
    </row>
    <row r="111" spans="3:5" ht="27.75">
      <c r="C111" s="12"/>
      <c r="D111" s="23"/>
      <c r="E111" s="10"/>
    </row>
    <row r="112" ht="27.75">
      <c r="E112" s="10"/>
    </row>
    <row r="113" ht="27.75">
      <c r="E113" s="10"/>
    </row>
    <row r="114" ht="27.75">
      <c r="E114" s="10"/>
    </row>
    <row r="115" ht="27.75">
      <c r="E115" s="10"/>
    </row>
    <row r="116" ht="27.75">
      <c r="E116" s="10"/>
    </row>
    <row r="117" ht="27.75">
      <c r="E117" s="10"/>
    </row>
    <row r="118" ht="27.75">
      <c r="E118" s="10"/>
    </row>
    <row r="119" ht="27.75">
      <c r="E119" s="10"/>
    </row>
    <row r="120" ht="27.75">
      <c r="E120" s="10"/>
    </row>
    <row r="121" ht="27.75">
      <c r="E121" s="10"/>
    </row>
    <row r="122" ht="27.75">
      <c r="E122" s="10"/>
    </row>
    <row r="123" ht="27.75">
      <c r="E123" s="10"/>
    </row>
    <row r="124" ht="27.75">
      <c r="E124" s="10"/>
    </row>
    <row r="125" ht="27.75">
      <c r="E125" s="10"/>
    </row>
    <row r="126" ht="27.75">
      <c r="E126" s="10"/>
    </row>
    <row r="127" ht="27.75">
      <c r="E127" s="10"/>
    </row>
    <row r="128" ht="27.75">
      <c r="E128" s="10"/>
    </row>
    <row r="129" ht="27.75">
      <c r="E129" s="10"/>
    </row>
    <row r="130" ht="27.75">
      <c r="E130" s="10"/>
    </row>
    <row r="131" ht="27.75">
      <c r="E131" s="10"/>
    </row>
    <row r="132" ht="27.75">
      <c r="E132" s="10"/>
    </row>
    <row r="133" ht="27.75">
      <c r="E133" s="10"/>
    </row>
    <row r="134" ht="27.75">
      <c r="E134" s="10"/>
    </row>
    <row r="135" ht="27.75">
      <c r="E135" s="10"/>
    </row>
    <row r="136" ht="27.75">
      <c r="E136" s="10"/>
    </row>
    <row r="137" ht="27.75">
      <c r="E137" s="10"/>
    </row>
    <row r="138" ht="27.75">
      <c r="E138" s="10"/>
    </row>
    <row r="139" ht="27.75">
      <c r="E139" s="10"/>
    </row>
    <row r="140" ht="27.75">
      <c r="E140" s="10"/>
    </row>
    <row r="141" ht="27.75">
      <c r="E141" s="10"/>
    </row>
    <row r="142" ht="27.75">
      <c r="E142" s="10"/>
    </row>
    <row r="143" ht="27.75">
      <c r="E143" s="10"/>
    </row>
    <row r="144" ht="27.75">
      <c r="E144" s="10"/>
    </row>
    <row r="145" ht="27.75">
      <c r="E145" s="10"/>
    </row>
    <row r="146" ht="27.75">
      <c r="E146" s="10"/>
    </row>
    <row r="147" ht="27.75">
      <c r="E147" s="10"/>
    </row>
    <row r="148" ht="27.75">
      <c r="E148" s="10"/>
    </row>
    <row r="149" ht="27.75">
      <c r="E149" s="10"/>
    </row>
    <row r="150" ht="27.75">
      <c r="E150" s="10"/>
    </row>
    <row r="151" ht="27.75">
      <c r="E151" s="10"/>
    </row>
    <row r="152" ht="27.75">
      <c r="E152" s="10"/>
    </row>
    <row r="153" ht="27.75">
      <c r="E153" s="10"/>
    </row>
    <row r="154" ht="27.75">
      <c r="E154" s="10"/>
    </row>
    <row r="155" ht="27.75">
      <c r="E155" s="10"/>
    </row>
    <row r="156" ht="27.75">
      <c r="E156" s="10"/>
    </row>
    <row r="157" ht="27.75">
      <c r="E157" s="10"/>
    </row>
    <row r="158" ht="27.75">
      <c r="E158" s="10"/>
    </row>
    <row r="159" ht="27.75">
      <c r="E159" s="10"/>
    </row>
    <row r="160" ht="27.75">
      <c r="E160" s="10"/>
    </row>
    <row r="161" ht="27.75">
      <c r="E161" s="10"/>
    </row>
    <row r="162" ht="27.75">
      <c r="E162" s="10"/>
    </row>
    <row r="163" ht="27.75">
      <c r="E163" s="10"/>
    </row>
    <row r="164" ht="27.75">
      <c r="E164" s="10"/>
    </row>
    <row r="165" ht="27.75">
      <c r="E165" s="10"/>
    </row>
    <row r="166" ht="27.75">
      <c r="E166" s="10"/>
    </row>
    <row r="167" ht="27.75">
      <c r="E167" s="10"/>
    </row>
    <row r="168" ht="27.75">
      <c r="E168" s="10"/>
    </row>
    <row r="169" ht="27.75">
      <c r="E169" s="10"/>
    </row>
    <row r="170" ht="27.75">
      <c r="E170" s="10"/>
    </row>
    <row r="171" ht="27.75">
      <c r="E171" s="10"/>
    </row>
    <row r="172" ht="27.75">
      <c r="E172" s="10"/>
    </row>
    <row r="173" ht="27.75">
      <c r="E173" s="10"/>
    </row>
    <row r="174" ht="27.75">
      <c r="E174" s="10"/>
    </row>
    <row r="175" ht="27.75">
      <c r="E175" s="10"/>
    </row>
    <row r="176" ht="27.75">
      <c r="E176" s="10"/>
    </row>
    <row r="177" ht="27.75">
      <c r="E177" s="10"/>
    </row>
    <row r="178" ht="27.75">
      <c r="E178" s="10"/>
    </row>
    <row r="179" ht="27.75">
      <c r="E179" s="10"/>
    </row>
    <row r="180" ht="27.75">
      <c r="E180" s="10"/>
    </row>
    <row r="181" ht="27.75">
      <c r="E181" s="10"/>
    </row>
    <row r="182" ht="27.75">
      <c r="E182" s="10"/>
    </row>
    <row r="183" ht="27.75">
      <c r="E183" s="10"/>
    </row>
    <row r="184" ht="27.75">
      <c r="E184" s="10"/>
    </row>
    <row r="185" ht="27.75">
      <c r="E185" s="10"/>
    </row>
    <row r="186" ht="27.75">
      <c r="E186" s="10"/>
    </row>
    <row r="187" ht="27.75">
      <c r="E187" s="10"/>
    </row>
    <row r="188" ht="27.75">
      <c r="E188" s="10"/>
    </row>
    <row r="189" ht="27.75">
      <c r="E189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nb.bus</dc:creator>
  <cp:keywords/>
  <dc:description/>
  <cp:lastModifiedBy>USER</cp:lastModifiedBy>
  <cp:lastPrinted>2019-05-30T03:17:32Z</cp:lastPrinted>
  <dcterms:created xsi:type="dcterms:W3CDTF">2018-06-13T05:56:00Z</dcterms:created>
  <dcterms:modified xsi:type="dcterms:W3CDTF">2019-05-30T03:30:26Z</dcterms:modified>
  <cp:category/>
  <cp:version/>
  <cp:contentType/>
  <cp:contentStatus/>
</cp:coreProperties>
</file>