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9405" activeTab="0"/>
  </bookViews>
  <sheets>
    <sheet name="寒輔名單" sheetId="1" r:id="rId1"/>
    <sheet name="Sheet3" sheetId="2" r:id="rId2"/>
  </sheets>
  <definedNames>
    <definedName name="_xlnm._FilterDatabase" localSheetId="0" hidden="1">'寒輔名單'!$A$1:$G$192</definedName>
    <definedName name="_xlnm.Print_Area" localSheetId="0">'寒輔名單'!$A$1:$H$192</definedName>
  </definedNames>
  <calcPr fullCalcOnLoad="1"/>
</workbook>
</file>

<file path=xl/sharedStrings.xml><?xml version="1.0" encoding="utf-8"?>
<sst xmlns="http://schemas.openxmlformats.org/spreadsheetml/2006/main" count="994" uniqueCount="519">
  <si>
    <t>車別</t>
  </si>
  <si>
    <t>班級</t>
  </si>
  <si>
    <t>姓名</t>
  </si>
  <si>
    <t>站名</t>
  </si>
  <si>
    <t>國二和</t>
  </si>
  <si>
    <t>三民中學</t>
  </si>
  <si>
    <t>A</t>
  </si>
  <si>
    <t xml:space="preserve">高一愛  </t>
  </si>
  <si>
    <t>榮總</t>
  </si>
  <si>
    <t xml:space="preserve">國三和 </t>
  </si>
  <si>
    <t>國一和</t>
  </si>
  <si>
    <t>國三孝</t>
  </si>
  <si>
    <t>唭哩岸</t>
  </si>
  <si>
    <t>佑民醫院</t>
  </si>
  <si>
    <t xml:space="preserve">高一信 </t>
  </si>
  <si>
    <t>國三義</t>
  </si>
  <si>
    <t>高一和</t>
  </si>
  <si>
    <t>國</t>
  </si>
  <si>
    <t xml:space="preserve">高一孝 </t>
  </si>
  <si>
    <t>大同街口</t>
  </si>
  <si>
    <t>國一平</t>
  </si>
  <si>
    <t>文化國小</t>
  </si>
  <si>
    <t>國一愛</t>
  </si>
  <si>
    <t xml:space="preserve">國一孝 </t>
  </si>
  <si>
    <t xml:space="preserve">國二孝 </t>
  </si>
  <si>
    <t>桃源國小</t>
  </si>
  <si>
    <t xml:space="preserve">國一和 </t>
  </si>
  <si>
    <t>關渡加油站</t>
  </si>
  <si>
    <t>國三仁</t>
  </si>
  <si>
    <t>國二平</t>
  </si>
  <si>
    <t>國一義</t>
  </si>
  <si>
    <t>日語二</t>
  </si>
  <si>
    <t>國一仁</t>
  </si>
  <si>
    <t>竹圍</t>
  </si>
  <si>
    <t>國三信</t>
  </si>
  <si>
    <t>國二愛</t>
  </si>
  <si>
    <t>國二忠</t>
  </si>
  <si>
    <t>紅樹林</t>
  </si>
  <si>
    <t>商經二</t>
  </si>
  <si>
    <t>D</t>
  </si>
  <si>
    <t>徐匯中學</t>
  </si>
  <si>
    <t xml:space="preserve">高二信 </t>
  </si>
  <si>
    <t>德林寺</t>
  </si>
  <si>
    <t>幸福戲院</t>
  </si>
  <si>
    <t>國二仁</t>
  </si>
  <si>
    <t>高二音</t>
  </si>
  <si>
    <t>民族路口</t>
  </si>
  <si>
    <t xml:space="preserve">國一信 </t>
  </si>
  <si>
    <t>高二孝</t>
  </si>
  <si>
    <t xml:space="preserve">國二和 </t>
  </si>
  <si>
    <t>國一忠</t>
  </si>
  <si>
    <t>育英國小</t>
  </si>
  <si>
    <t>石門</t>
  </si>
  <si>
    <t xml:space="preserve">國一忠 </t>
  </si>
  <si>
    <t>國二信</t>
  </si>
  <si>
    <t>畢雲</t>
  </si>
  <si>
    <t xml:space="preserve">國三信 </t>
  </si>
  <si>
    <t>國三忠</t>
  </si>
  <si>
    <t>國三平</t>
  </si>
  <si>
    <t>錫板</t>
  </si>
  <si>
    <t>淺水灣</t>
  </si>
  <si>
    <t>高一仁</t>
  </si>
  <si>
    <t>屯山國小</t>
  </si>
  <si>
    <t>灰窯子</t>
  </si>
  <si>
    <t>聖約翰</t>
  </si>
  <si>
    <t>興仁派出所</t>
  </si>
  <si>
    <t>下圭柔山</t>
  </si>
  <si>
    <t>林子</t>
  </si>
  <si>
    <t>金山農會</t>
  </si>
  <si>
    <t>F3</t>
  </si>
  <si>
    <t xml:space="preserve">國三義 </t>
  </si>
  <si>
    <t>I</t>
  </si>
  <si>
    <t>泰山郵局</t>
  </si>
  <si>
    <t>明日世界</t>
  </si>
  <si>
    <t>蓬萊坑</t>
  </si>
  <si>
    <t>昌德</t>
  </si>
  <si>
    <t>雙語一</t>
  </si>
  <si>
    <t>洲仔</t>
  </si>
  <si>
    <t>西雲寺</t>
  </si>
  <si>
    <t>國三愛</t>
  </si>
  <si>
    <t>土地公廟</t>
  </si>
  <si>
    <t>電力公司</t>
  </si>
  <si>
    <t>八里國小</t>
  </si>
  <si>
    <t>八里農會</t>
  </si>
  <si>
    <t>挖仔尾</t>
  </si>
  <si>
    <t>大崁國小</t>
  </si>
  <si>
    <t>西門</t>
  </si>
  <si>
    <t>渡船頭</t>
  </si>
  <si>
    <t>龍米</t>
  </si>
  <si>
    <t>關渡大橋</t>
  </si>
  <si>
    <t>義學國中</t>
  </si>
  <si>
    <t>白沙灣</t>
  </si>
  <si>
    <t>國二義</t>
  </si>
  <si>
    <t>高一音</t>
  </si>
  <si>
    <t>成蘆加油站</t>
  </si>
  <si>
    <t>高一信</t>
  </si>
  <si>
    <t>下街仔</t>
  </si>
  <si>
    <t>成洲郵局</t>
  </si>
  <si>
    <t>港墘路口</t>
  </si>
  <si>
    <t>高一雙語</t>
  </si>
  <si>
    <t>國二孝</t>
  </si>
  <si>
    <t>老師</t>
  </si>
  <si>
    <t>士東國小</t>
  </si>
  <si>
    <t>編號</t>
  </si>
  <si>
    <t>明志科大</t>
  </si>
  <si>
    <t>國一平班</t>
  </si>
  <si>
    <t>開車時間</t>
  </si>
  <si>
    <t>上車位置</t>
  </si>
  <si>
    <t>關渡加油站</t>
  </si>
  <si>
    <t>中央北路4段過學園路口(過加油站)</t>
  </si>
  <si>
    <t>新市國小</t>
  </si>
  <si>
    <t>7:00</t>
  </si>
  <si>
    <t>中山北路2段185號(全家)</t>
  </si>
  <si>
    <t>竹圍</t>
  </si>
  <si>
    <t>天橋前 公車站牌</t>
  </si>
  <si>
    <t>紅樹林</t>
  </si>
  <si>
    <t>7:03</t>
  </si>
  <si>
    <t>站牌</t>
  </si>
  <si>
    <t>王家廟</t>
  </si>
  <si>
    <t>紅綠燈前站牌</t>
  </si>
  <si>
    <t>佑民醫院</t>
  </si>
  <si>
    <t>門口</t>
  </si>
  <si>
    <t>大同街口</t>
  </si>
  <si>
    <t>中央北路1段152號 (冠軍磁磚)</t>
  </si>
  <si>
    <t>北投國小</t>
  </si>
  <si>
    <t>台北富邦銀行門口</t>
  </si>
  <si>
    <t>文化國小</t>
  </si>
  <si>
    <t>中央北路2段 過文化三路口 站牌前</t>
  </si>
  <si>
    <t>桃源國小</t>
  </si>
  <si>
    <t>福德廟前</t>
  </si>
  <si>
    <t>永豐銀行</t>
  </si>
  <si>
    <t>三民路(永豐銀行)</t>
  </si>
  <si>
    <t>民族路口</t>
  </si>
  <si>
    <t>三民路過民族路口     三民路230號(7-11)</t>
  </si>
  <si>
    <t>三民中學</t>
  </si>
  <si>
    <t>學校門口</t>
  </si>
  <si>
    <t>成蘆加油站</t>
  </si>
  <si>
    <t>三民路 未過長榮路口 斑馬線</t>
  </si>
  <si>
    <t>興仁派出所</t>
  </si>
  <si>
    <t>下圭柔山</t>
  </si>
  <si>
    <t>6:57</t>
  </si>
  <si>
    <t>公車站牌 淡水信用合作社</t>
  </si>
  <si>
    <t>昌德</t>
  </si>
  <si>
    <t>成泰路過中興路4段 (小林 寶島眼鏡)</t>
  </si>
  <si>
    <t>坑口</t>
  </si>
  <si>
    <t>成泰路3段57號對面   公車站牌</t>
  </si>
  <si>
    <t>成洲郵局</t>
  </si>
  <si>
    <t>郵局對面     公車站牌</t>
  </si>
  <si>
    <t>關渡大橋</t>
  </si>
  <si>
    <t>龍米路1段115號 (關渡大橋候車亭)</t>
  </si>
  <si>
    <t>聖心女中</t>
  </si>
  <si>
    <t>龍米路1段263號 公車站牌</t>
  </si>
  <si>
    <t>張厝</t>
  </si>
  <si>
    <t>龍米路2段37號  (萊爾富)</t>
  </si>
  <si>
    <t>龍米活動中心</t>
  </si>
  <si>
    <t>龍米路1段223號(活動中心候車亭)</t>
  </si>
  <si>
    <t>德行東路口</t>
  </si>
  <si>
    <t>中山北路6段150號(7-11)</t>
  </si>
  <si>
    <t>士東國小</t>
  </si>
  <si>
    <t>中山北路6段362號(台北富邦)</t>
  </si>
  <si>
    <t>台灣銀行</t>
  </si>
  <si>
    <t>中山北路7段過天母東路</t>
  </si>
  <si>
    <t>天母總站</t>
  </si>
  <si>
    <t>圓環(萊爾富)</t>
  </si>
  <si>
    <t>天母泳池</t>
  </si>
  <si>
    <t>中山北路6段  克強路口</t>
  </si>
  <si>
    <t>福林橋</t>
  </si>
  <si>
    <t>中山北路6段 過忠誠路 (BMW)</t>
  </si>
  <si>
    <t>福德廟</t>
  </si>
  <si>
    <t>石牌路2段355號(投幣自助洗衣店)</t>
  </si>
  <si>
    <t>東華街口</t>
  </si>
  <si>
    <t>石牌路2段9號(大學眼鏡)</t>
  </si>
  <si>
    <t>陽明大學</t>
  </si>
  <si>
    <t>東華街2段138號(陽明大學公車站)</t>
  </si>
  <si>
    <t>唭哩岸</t>
  </si>
  <si>
    <t>東華街2段300巷口前(公車站)</t>
  </si>
  <si>
    <t>百齡新村</t>
  </si>
  <si>
    <t>重慶北路4段188號(全家)</t>
  </si>
  <si>
    <t>陽明高中</t>
  </si>
  <si>
    <t>過福港街 天橋下(超商)</t>
  </si>
  <si>
    <t>中正高中</t>
  </si>
  <si>
    <t>文林北路 100號 (超商)</t>
  </si>
  <si>
    <t>石牌路口</t>
  </si>
  <si>
    <t>承德路 過石牌路口(捷安特) 承德路7段142號</t>
  </si>
  <si>
    <t>德林寺</t>
  </si>
  <si>
    <t>三和路3段75號 (德林牙醫)</t>
  </si>
  <si>
    <t>三和國中</t>
  </si>
  <si>
    <t>三和路過 高架  (三和汽車修車廠 驗車場)</t>
  </si>
  <si>
    <t>幸福戲院</t>
  </si>
  <si>
    <t>三和路 慈愛街口 (爭鮮)</t>
  </si>
  <si>
    <t>徐匯中學</t>
  </si>
  <si>
    <t>三和路 仁愛街口(萊爾富)</t>
  </si>
  <si>
    <t>三芝國中</t>
  </si>
  <si>
    <t>國中門口</t>
  </si>
  <si>
    <t>屯山國小</t>
  </si>
  <si>
    <t>公車站牌  早餐店</t>
  </si>
  <si>
    <t>灰窯子</t>
  </si>
  <si>
    <t>派出所對面</t>
  </si>
  <si>
    <t>錫板</t>
  </si>
  <si>
    <t>6:41</t>
  </si>
  <si>
    <t>公車亭</t>
  </si>
  <si>
    <t>佛朗明哥</t>
  </si>
  <si>
    <t>天橋下</t>
  </si>
  <si>
    <t>明日世界</t>
  </si>
  <si>
    <t>成泰路1段128號門口(檳榔攤)</t>
  </si>
  <si>
    <t>蓬萊坑</t>
  </si>
  <si>
    <t>蓬萊坑站牌   頂好 全聯 斜對面</t>
  </si>
  <si>
    <t>巴黎風情</t>
  </si>
  <si>
    <t>中華路2段342號    社區大門</t>
  </si>
  <si>
    <t>八里國中陸橋</t>
  </si>
  <si>
    <t>陸橋前    (7-11)</t>
  </si>
  <si>
    <t>土地公廟</t>
  </si>
  <si>
    <t>中山路2段455號 (蕭家麵館旁的麵包店上車)</t>
  </si>
  <si>
    <t>八里國小</t>
  </si>
  <si>
    <t>學校對面</t>
  </si>
  <si>
    <t>中廣</t>
  </si>
  <si>
    <t>中山路2段131號   公車站牌</t>
  </si>
  <si>
    <t>電力公司</t>
  </si>
  <si>
    <t>中山路2段339號   門口</t>
  </si>
  <si>
    <t>大崁國小</t>
  </si>
  <si>
    <t>中山路1段36-6號  (早餐店)</t>
  </si>
  <si>
    <t>西門</t>
  </si>
  <si>
    <t>龍米路3段6號(公車站牌)</t>
  </si>
  <si>
    <t>八里農會</t>
  </si>
  <si>
    <t>中山路1段219號    (埤頭分會辦事處)</t>
  </si>
  <si>
    <t>挖仔尾</t>
  </si>
  <si>
    <t>中山路1段117號(將軍廟口)</t>
  </si>
  <si>
    <t>下街仔</t>
  </si>
  <si>
    <t>(吻仔魚招牌)，(7-11對面)</t>
  </si>
  <si>
    <t>乙天宮</t>
  </si>
  <si>
    <t>龍米路3段47號(公車站牌)</t>
  </si>
  <si>
    <t>芝山加油站</t>
  </si>
  <si>
    <t>至誠路2段未過雨聲街口 (85度C)</t>
  </si>
  <si>
    <t>泰北中學</t>
  </si>
  <si>
    <t>學校對面公車站</t>
  </si>
  <si>
    <t>菜寮</t>
  </si>
  <si>
    <t>重新路過集美街口   ( 85度C)</t>
  </si>
  <si>
    <t>大同路口</t>
  </si>
  <si>
    <t>重新路 大同南路口前 全國電子</t>
  </si>
  <si>
    <t>金國戲院</t>
  </si>
  <si>
    <t>正義北路15號 麥當勞前站牌</t>
  </si>
  <si>
    <t>明志國小</t>
  </si>
  <si>
    <t>明志路2段346號對面  站牌</t>
  </si>
  <si>
    <t>義學國中</t>
  </si>
  <si>
    <t xml:space="preserve">明志路2段53號   玉山銀行門口 </t>
  </si>
  <si>
    <t>泰山郵局</t>
  </si>
  <si>
    <t>明志路1段167號 公車站牌</t>
  </si>
  <si>
    <t>港墘路口</t>
  </si>
  <si>
    <t>內湖路1段669號(7-11)</t>
  </si>
  <si>
    <t>西湖市場</t>
  </si>
  <si>
    <t>內湖路1段285巷口(康是美)</t>
  </si>
  <si>
    <t>文湖街口</t>
  </si>
  <si>
    <t>內湖路1段59號(中油)</t>
  </si>
  <si>
    <t>石門</t>
  </si>
  <si>
    <t>公車站前(石門農會對面)</t>
  </si>
  <si>
    <t>燈台口</t>
  </si>
  <si>
    <t>公車站牌</t>
  </si>
  <si>
    <t>崩山口</t>
  </si>
  <si>
    <t>6:27</t>
  </si>
  <si>
    <t>蔡家肉粽</t>
  </si>
  <si>
    <t>老梅</t>
  </si>
  <si>
    <t>6:29</t>
  </si>
  <si>
    <t>公車站牌 派出所斜對面</t>
  </si>
  <si>
    <t>戶政</t>
  </si>
  <si>
    <t>中華路1段8號 (超商門口)</t>
  </si>
  <si>
    <t>中華中港路口</t>
  </si>
  <si>
    <t>中華路2段20-2號(鞋店)</t>
  </si>
  <si>
    <t>幸福路口</t>
  </si>
  <si>
    <t>中華路2段自信街口(全國加油站斜對面)</t>
  </si>
  <si>
    <t>中華中原路口</t>
  </si>
  <si>
    <t>中華路 過中原路口 (過消防隊的樣品屋坐車)</t>
  </si>
  <si>
    <t>龍安路口</t>
  </si>
  <si>
    <t>未過龍安路口 (信義房屋)</t>
  </si>
  <si>
    <t>丹鳳(中國信託)</t>
  </si>
  <si>
    <t>6:18</t>
  </si>
  <si>
    <t>中正路879號 中國信託銀行前站牌</t>
  </si>
  <si>
    <t>大佛寺</t>
  </si>
  <si>
    <t>門口</t>
  </si>
  <si>
    <t>板橋郵局</t>
  </si>
  <si>
    <t>郵局門口 文化路1段395號</t>
  </si>
  <si>
    <t>漢生西路</t>
  </si>
  <si>
    <t>6:06</t>
  </si>
  <si>
    <t>文化路未過漢生西路口(板信銀行)</t>
  </si>
  <si>
    <t>府中站</t>
  </si>
  <si>
    <t>府中路67號(日藥本舖)</t>
  </si>
  <si>
    <t>體育館天橋</t>
  </si>
  <si>
    <t>民權路174號  天橋前 (護理之家)</t>
  </si>
  <si>
    <t>大庭新村</t>
  </si>
  <si>
    <t>中正路174號(7-11)</t>
  </si>
  <si>
    <t>板橋國中</t>
  </si>
  <si>
    <t>6:14</t>
  </si>
  <si>
    <t>中正路348號(9號星球寵物美容)</t>
  </si>
  <si>
    <t>樹林後站</t>
  </si>
  <si>
    <t>中山路1段77號  金石堂 公車站牌</t>
  </si>
  <si>
    <t>迴龍派出所</t>
  </si>
  <si>
    <t>天橋前</t>
  </si>
  <si>
    <t>金山農會</t>
  </si>
  <si>
    <t>中山路232號(農會超市)</t>
  </si>
  <si>
    <t>榮總</t>
  </si>
  <si>
    <t>石牌路振興街口站牌  立體停車場</t>
  </si>
  <si>
    <t>石牌警所</t>
  </si>
  <si>
    <t>過派出所福星宮</t>
  </si>
  <si>
    <t>白沙灣</t>
  </si>
  <si>
    <t>新錦豐餐廳對面</t>
  </si>
  <si>
    <t>林子</t>
  </si>
  <si>
    <t>艾摩兒檳榔店</t>
  </si>
  <si>
    <t>淺水灣</t>
  </si>
  <si>
    <t>派出所前公車亭</t>
  </si>
  <si>
    <t>聖約翰</t>
  </si>
  <si>
    <t>西雲寺</t>
  </si>
  <si>
    <t>成泰路3段331號對面   西雲路口</t>
  </si>
  <si>
    <t>明志科大</t>
  </si>
  <si>
    <t>明志路3段151號 麥當勞</t>
  </si>
  <si>
    <t>洲仔</t>
  </si>
  <si>
    <t>成泰路過新五路口站牌</t>
  </si>
  <si>
    <t>龍米</t>
  </si>
  <si>
    <t>龍米路1段115號(關渡大橋候車亭)</t>
  </si>
  <si>
    <t>渡船頭</t>
  </si>
  <si>
    <t>龍米路2段191號(公車站牌  廟口)</t>
  </si>
  <si>
    <t>張厝</t>
  </si>
  <si>
    <t>美國學校</t>
  </si>
  <si>
    <t>成洲陸橋</t>
  </si>
  <si>
    <t>新市國小</t>
  </si>
  <si>
    <t>台灣銀行</t>
  </si>
  <si>
    <t>東華街口</t>
  </si>
  <si>
    <t>北投國小</t>
  </si>
  <si>
    <t>永豐銀行</t>
  </si>
  <si>
    <t>F1</t>
  </si>
  <si>
    <t>三芝國中</t>
  </si>
  <si>
    <t>坑口</t>
  </si>
  <si>
    <t>中廣</t>
  </si>
  <si>
    <t>停車位置</t>
  </si>
  <si>
    <t>P1</t>
  </si>
  <si>
    <t>育英國小站牌</t>
  </si>
  <si>
    <t>郭o霖</t>
  </si>
  <si>
    <t>李o颖</t>
  </si>
  <si>
    <t>遲o</t>
  </si>
  <si>
    <t>李o佳</t>
  </si>
  <si>
    <t xml:space="preserve">劉o琪 </t>
  </si>
  <si>
    <t>袁o欣</t>
  </si>
  <si>
    <t xml:space="preserve">袁o軒 </t>
  </si>
  <si>
    <t>陳o安</t>
  </si>
  <si>
    <t>許o媜</t>
  </si>
  <si>
    <t>許o誠</t>
  </si>
  <si>
    <t>周o諺</t>
  </si>
  <si>
    <t>陳o宏</t>
  </si>
  <si>
    <t>吳o寬</t>
  </si>
  <si>
    <t>林o蕙</t>
  </si>
  <si>
    <t>蔡o仰</t>
  </si>
  <si>
    <t>呂o孺</t>
  </si>
  <si>
    <t>黃o凱</t>
  </si>
  <si>
    <t>胡o麟</t>
  </si>
  <si>
    <t>李o蓁</t>
  </si>
  <si>
    <t>周o勳</t>
  </si>
  <si>
    <t>陳o妏</t>
  </si>
  <si>
    <t>葉o齊</t>
  </si>
  <si>
    <t>簡o帆</t>
  </si>
  <si>
    <t>蔡o佑</t>
  </si>
  <si>
    <t>陳o婷</t>
  </si>
  <si>
    <t>葉o彤</t>
  </si>
  <si>
    <t>林o瑩</t>
  </si>
  <si>
    <t>小oo登</t>
  </si>
  <si>
    <t>柯o倫</t>
  </si>
  <si>
    <t xml:space="preserve">薛o倫 </t>
  </si>
  <si>
    <t>張o維</t>
  </si>
  <si>
    <t>陳o禎</t>
  </si>
  <si>
    <t>曾o絜</t>
  </si>
  <si>
    <t>黃o宇</t>
  </si>
  <si>
    <t>陳o壬</t>
  </si>
  <si>
    <t>林o均</t>
  </si>
  <si>
    <t>伍o綺</t>
  </si>
  <si>
    <t>石o杬</t>
  </si>
  <si>
    <t>陳o捷</t>
  </si>
  <si>
    <t>陳o翔</t>
  </si>
  <si>
    <t>陳o軒</t>
  </si>
  <si>
    <t>邱o倫</t>
  </si>
  <si>
    <t>陳o昕</t>
  </si>
  <si>
    <t>李o庭</t>
  </si>
  <si>
    <t>杜o妤</t>
  </si>
  <si>
    <t>張o懿</t>
  </si>
  <si>
    <t>張o原</t>
  </si>
  <si>
    <t>洪o皓</t>
  </si>
  <si>
    <t>陳o衡</t>
  </si>
  <si>
    <t>陳o霖</t>
  </si>
  <si>
    <t>杜o柔</t>
  </si>
  <si>
    <t>許o寧</t>
  </si>
  <si>
    <t>徐o祐</t>
  </si>
  <si>
    <t>張o芳</t>
  </si>
  <si>
    <t>林o恩</t>
  </si>
  <si>
    <t>鐘o函</t>
  </si>
  <si>
    <t>鐘o霆</t>
  </si>
  <si>
    <t>張o君</t>
  </si>
  <si>
    <t>林o葦</t>
  </si>
  <si>
    <t>陳o鴻</t>
  </si>
  <si>
    <t>林o靜</t>
  </si>
  <si>
    <t>吳o辰</t>
  </si>
  <si>
    <t>吳o蓁</t>
  </si>
  <si>
    <t>施o宇</t>
  </si>
  <si>
    <t>林o勛</t>
  </si>
  <si>
    <t>何o宸</t>
  </si>
  <si>
    <t>陳o宇</t>
  </si>
  <si>
    <t>范o綸</t>
  </si>
  <si>
    <t>張o銘</t>
  </si>
  <si>
    <t>陳o任</t>
  </si>
  <si>
    <t>蔡o諾</t>
  </si>
  <si>
    <t>陳o羽</t>
  </si>
  <si>
    <t>黃o宣</t>
  </si>
  <si>
    <t>陳o桓</t>
  </si>
  <si>
    <t>陳o旭</t>
  </si>
  <si>
    <t>陳o誌</t>
  </si>
  <si>
    <t>劉o傑</t>
  </si>
  <si>
    <t>簡o宇</t>
  </si>
  <si>
    <t>雲o鋒</t>
  </si>
  <si>
    <t>蔡o駿</t>
  </si>
  <si>
    <t>蔡o芩</t>
  </si>
  <si>
    <t>梁o</t>
  </si>
  <si>
    <t>蘇o彥</t>
  </si>
  <si>
    <t>蔡o妤</t>
  </si>
  <si>
    <t>沈o茱</t>
  </si>
  <si>
    <t>楊o瑄</t>
  </si>
  <si>
    <t>蔡o穎</t>
  </si>
  <si>
    <t>李o語</t>
  </si>
  <si>
    <t>簡o安</t>
  </si>
  <si>
    <t>郭o蓁</t>
  </si>
  <si>
    <t>練o妤</t>
  </si>
  <si>
    <t>嚴o皓</t>
  </si>
  <si>
    <t>黃o傑</t>
  </si>
  <si>
    <t>許o蓁</t>
  </si>
  <si>
    <t>李o盈</t>
  </si>
  <si>
    <t>林o亞</t>
  </si>
  <si>
    <t>王o圓</t>
  </si>
  <si>
    <t>李o昌</t>
  </si>
  <si>
    <t>藍o祐</t>
  </si>
  <si>
    <t>楊o心</t>
  </si>
  <si>
    <t>林o瑜</t>
  </si>
  <si>
    <t>徐o涵</t>
  </si>
  <si>
    <t>陳o倫</t>
  </si>
  <si>
    <t>洪o馨</t>
  </si>
  <si>
    <t>施o淳</t>
  </si>
  <si>
    <t>翁o育</t>
  </si>
  <si>
    <t>洪o淳</t>
  </si>
  <si>
    <t>林o薇</t>
  </si>
  <si>
    <t>盧o昕</t>
  </si>
  <si>
    <t>顏o溱</t>
  </si>
  <si>
    <t>謝o穎</t>
  </si>
  <si>
    <t>黃o學</t>
  </si>
  <si>
    <t>鄭o凱</t>
  </si>
  <si>
    <t>徐o廷</t>
  </si>
  <si>
    <t>張o盛</t>
  </si>
  <si>
    <t>黃o翔</t>
  </si>
  <si>
    <t>洪o紹</t>
  </si>
  <si>
    <t>陳o頤</t>
  </si>
  <si>
    <t>吳o諠</t>
  </si>
  <si>
    <t>李o輝</t>
  </si>
  <si>
    <t>鐘o安</t>
  </si>
  <si>
    <t>高o恩</t>
  </si>
  <si>
    <t>江o臻</t>
  </si>
  <si>
    <t>盧o妤</t>
  </si>
  <si>
    <t>華o萱</t>
  </si>
  <si>
    <t>鄭o澤</t>
  </si>
  <si>
    <t>蕭o澤</t>
  </si>
  <si>
    <t>江o玲</t>
  </si>
  <si>
    <t>江o宇</t>
  </si>
  <si>
    <t>蔡o譯</t>
  </si>
  <si>
    <t>趙o翔</t>
  </si>
  <si>
    <t>韋o詞</t>
  </si>
  <si>
    <t>吳o芸</t>
  </si>
  <si>
    <t xml:space="preserve">余o安 </t>
  </si>
  <si>
    <t>紀o齊</t>
  </si>
  <si>
    <t>姚o彤</t>
  </si>
  <si>
    <t>謝o廷</t>
  </si>
  <si>
    <t>朱o霖</t>
  </si>
  <si>
    <t>邱o翔</t>
  </si>
  <si>
    <t>吳o妤</t>
  </si>
  <si>
    <t>郭o銘</t>
  </si>
  <si>
    <t xml:space="preserve">郭o權 </t>
  </si>
  <si>
    <t>楊o禮</t>
  </si>
  <si>
    <t>陳o蓁</t>
  </si>
  <si>
    <t>施o紘</t>
  </si>
  <si>
    <t>蔡o宇</t>
  </si>
  <si>
    <t>蔡o霖</t>
  </si>
  <si>
    <t>江o豪</t>
  </si>
  <si>
    <t>郭o丞</t>
  </si>
  <si>
    <t>王o妤</t>
  </si>
  <si>
    <t>廖o盛</t>
  </si>
  <si>
    <t>簡o辰</t>
  </si>
  <si>
    <t>王o翔</t>
  </si>
  <si>
    <t>邱o宏</t>
  </si>
  <si>
    <t>簡o任</t>
  </si>
  <si>
    <t>李o妤</t>
  </si>
  <si>
    <t>王o嬿</t>
  </si>
  <si>
    <t>羅o瑞</t>
  </si>
  <si>
    <t>陳o樺</t>
  </si>
  <si>
    <t>楊o苹</t>
  </si>
  <si>
    <t>翁o芳</t>
  </si>
  <si>
    <t>郭o辰</t>
  </si>
  <si>
    <t>陳o妤</t>
  </si>
  <si>
    <t>黃o瑄</t>
  </si>
  <si>
    <t>蔡o倫</t>
  </si>
  <si>
    <t>任o宏</t>
  </si>
  <si>
    <t>郭o佑</t>
  </si>
  <si>
    <t>沈o旭</t>
  </si>
  <si>
    <t>謝o岳</t>
  </si>
  <si>
    <t>王o林</t>
  </si>
  <si>
    <t>林o羽</t>
  </si>
  <si>
    <t>葉o莛</t>
  </si>
  <si>
    <t>郭o哲</t>
  </si>
  <si>
    <t xml:space="preserve">張o瑄 </t>
  </si>
  <si>
    <t>陳o諺</t>
  </si>
  <si>
    <t xml:space="preserve">蔡o恩 </t>
  </si>
  <si>
    <t>葉o誠</t>
  </si>
  <si>
    <t>賴o惠</t>
  </si>
  <si>
    <t>鍾o承</t>
  </si>
  <si>
    <t>彭o勝</t>
  </si>
  <si>
    <t>唐o軒</t>
  </si>
  <si>
    <t>郭o甄</t>
  </si>
  <si>
    <t>王o潔</t>
  </si>
  <si>
    <t>陳o傑</t>
  </si>
  <si>
    <t>施o軒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</si>
</sst>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&quot;$&quot;#,##0"/>
    <numFmt numFmtId="182" formatCode="h:mm;@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33" applyNumberFormat="1" applyFont="1" applyBorder="1" applyAlignment="1">
      <alignment horizontal="center" vertical="center"/>
      <protection/>
    </xf>
    <xf numFmtId="182" fontId="4" fillId="0" borderId="10" xfId="33" applyNumberFormat="1" applyFont="1" applyBorder="1" applyAlignment="1">
      <alignment horizontal="center" vertical="center"/>
      <protection/>
    </xf>
    <xf numFmtId="49" fontId="4" fillId="0" borderId="10" xfId="33" applyNumberFormat="1" applyFont="1" applyBorder="1" applyAlignment="1">
      <alignment horizontal="left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2" fontId="2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182" fontId="5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view="pageBreakPreview" zoomScaleSheetLayoutView="100" zoomScalePageLayoutView="0" workbookViewId="0" topLeftCell="A18">
      <selection activeCell="B49" sqref="B49"/>
    </sheetView>
  </sheetViews>
  <sheetFormatPr defaultColWidth="9.00390625" defaultRowHeight="16.5"/>
  <cols>
    <col min="1" max="1" width="8.625" style="25" customWidth="1"/>
    <col min="2" max="2" width="9.125" style="25" customWidth="1"/>
    <col min="3" max="3" width="5.375" style="1" customWidth="1"/>
    <col min="4" max="4" width="5.25390625" style="1" customWidth="1"/>
    <col min="5" max="5" width="13.25390625" style="1" customWidth="1"/>
    <col min="6" max="6" width="8.50390625" style="15" customWidth="1"/>
    <col min="7" max="7" width="39.875" style="14" customWidth="1"/>
    <col min="8" max="16384" width="9.00390625" style="1" customWidth="1"/>
  </cols>
  <sheetData>
    <row r="1" spans="1:7" ht="19.5">
      <c r="A1" s="23" t="s">
        <v>1</v>
      </c>
      <c r="B1" s="23" t="s">
        <v>2</v>
      </c>
      <c r="C1" s="18" t="s">
        <v>103</v>
      </c>
      <c r="D1" s="18" t="s">
        <v>0</v>
      </c>
      <c r="E1" s="18" t="s">
        <v>3</v>
      </c>
      <c r="F1" s="19" t="s">
        <v>106</v>
      </c>
      <c r="G1" s="17" t="s">
        <v>331</v>
      </c>
    </row>
    <row r="2" spans="1:7" ht="19.5">
      <c r="A2" s="23" t="s">
        <v>50</v>
      </c>
      <c r="B2" s="23" t="s">
        <v>334</v>
      </c>
      <c r="C2" s="18">
        <v>1</v>
      </c>
      <c r="D2" s="18" t="s">
        <v>6</v>
      </c>
      <c r="E2" s="18" t="s">
        <v>98</v>
      </c>
      <c r="F2" s="19">
        <f>VLOOKUP(E2,Sheet3!A:C,2,0)</f>
        <v>0.2534722222222222</v>
      </c>
      <c r="G2" s="17" t="str">
        <f>VLOOKUP(E2,Sheet3!A:C,3,0)</f>
        <v>內湖路1段669號(7-11)</v>
      </c>
    </row>
    <row r="3" spans="1:7" ht="19.5">
      <c r="A3" s="23" t="s">
        <v>101</v>
      </c>
      <c r="B3" s="23" t="s">
        <v>335</v>
      </c>
      <c r="C3" s="18">
        <v>2</v>
      </c>
      <c r="D3" s="18" t="s">
        <v>6</v>
      </c>
      <c r="E3" s="18" t="s">
        <v>102</v>
      </c>
      <c r="F3" s="19">
        <f>VLOOKUP(E3,Sheet3!A:C,2,0)</f>
        <v>0.2652777777777778</v>
      </c>
      <c r="G3" s="17" t="str">
        <f>VLOOKUP(E3,Sheet3!A:C,3,0)</f>
        <v>中山北路6段362號(台北富邦)</v>
      </c>
    </row>
    <row r="4" spans="1:7" ht="19.5">
      <c r="A4" s="23" t="s">
        <v>7</v>
      </c>
      <c r="B4" s="23" t="s">
        <v>336</v>
      </c>
      <c r="C4" s="18">
        <v>3</v>
      </c>
      <c r="D4" s="18" t="s">
        <v>6</v>
      </c>
      <c r="E4" s="16" t="s">
        <v>323</v>
      </c>
      <c r="F4" s="19">
        <f>VLOOKUP(E4,Sheet3!A:C,2,0)</f>
        <v>0.26944444444444443</v>
      </c>
      <c r="G4" s="17" t="str">
        <f>VLOOKUP(E4,Sheet3!A:C,3,0)</f>
        <v>中山北路7段過天母東路</v>
      </c>
    </row>
    <row r="5" spans="1:7" s="2" customFormat="1" ht="19.5">
      <c r="A5" s="24" t="s">
        <v>7</v>
      </c>
      <c r="B5" s="24" t="s">
        <v>337</v>
      </c>
      <c r="C5" s="18">
        <v>4</v>
      </c>
      <c r="D5" s="20" t="s">
        <v>6</v>
      </c>
      <c r="E5" s="16" t="s">
        <v>323</v>
      </c>
      <c r="F5" s="19">
        <f>VLOOKUP(E5,Sheet3!A:C,2,0)</f>
        <v>0.26944444444444443</v>
      </c>
      <c r="G5" s="17" t="str">
        <f>VLOOKUP(E5,Sheet3!A:C,3,0)</f>
        <v>中山北路7段過天母東路</v>
      </c>
    </row>
    <row r="6" spans="1:7" ht="19.5">
      <c r="A6" s="23" t="s">
        <v>48</v>
      </c>
      <c r="B6" s="23" t="s">
        <v>338</v>
      </c>
      <c r="C6" s="18">
        <v>5</v>
      </c>
      <c r="D6" s="18" t="s">
        <v>6</v>
      </c>
      <c r="E6" s="18" t="s">
        <v>8</v>
      </c>
      <c r="F6" s="19">
        <f>VLOOKUP(E6,Sheet3!A:C,2,0)</f>
        <v>0.2743055555555555</v>
      </c>
      <c r="G6" s="17" t="str">
        <f>VLOOKUP(E6,Sheet3!A:C,3,0)</f>
        <v>石牌路振興街口站牌  立體停車場</v>
      </c>
    </row>
    <row r="7" spans="1:7" ht="19.5">
      <c r="A7" s="23" t="s">
        <v>9</v>
      </c>
      <c r="B7" s="23" t="s">
        <v>339</v>
      </c>
      <c r="C7" s="18">
        <v>6</v>
      </c>
      <c r="D7" s="18" t="s">
        <v>6</v>
      </c>
      <c r="E7" s="16" t="s">
        <v>324</v>
      </c>
      <c r="F7" s="19">
        <f>VLOOKUP(E7,Sheet3!A:C,2,0)</f>
        <v>0.27847222222222223</v>
      </c>
      <c r="G7" s="17" t="str">
        <f>VLOOKUP(E7,Sheet3!A:C,3,0)</f>
        <v>石牌路2段9號(大學眼鏡)</v>
      </c>
    </row>
    <row r="8" spans="1:7" ht="19.5">
      <c r="A8" s="23" t="s">
        <v>10</v>
      </c>
      <c r="B8" s="23" t="s">
        <v>340</v>
      </c>
      <c r="C8" s="18">
        <v>7</v>
      </c>
      <c r="D8" s="18" t="s">
        <v>6</v>
      </c>
      <c r="E8" s="16" t="s">
        <v>324</v>
      </c>
      <c r="F8" s="19">
        <f>VLOOKUP(E8,Sheet3!A:C,2,0)</f>
        <v>0.27847222222222223</v>
      </c>
      <c r="G8" s="17" t="str">
        <f>VLOOKUP(E8,Sheet3!A:C,3,0)</f>
        <v>石牌路2段9號(大學眼鏡)</v>
      </c>
    </row>
    <row r="9" spans="1:7" ht="19.5">
      <c r="A9" s="23" t="s">
        <v>11</v>
      </c>
      <c r="B9" s="23" t="s">
        <v>341</v>
      </c>
      <c r="C9" s="18">
        <v>8</v>
      </c>
      <c r="D9" s="18" t="s">
        <v>6</v>
      </c>
      <c r="E9" s="18" t="s">
        <v>12</v>
      </c>
      <c r="F9" s="19">
        <f>VLOOKUP(E9,Sheet3!A:C,2,0)</f>
        <v>0.2798611111111111</v>
      </c>
      <c r="G9" s="17" t="str">
        <f>VLOOKUP(E9,Sheet3!A:C,3,0)</f>
        <v>東華街2段300巷口前(公車站)</v>
      </c>
    </row>
    <row r="10" spans="1:7" ht="19.5">
      <c r="A10" s="23" t="s">
        <v>44</v>
      </c>
      <c r="B10" s="23" t="s">
        <v>342</v>
      </c>
      <c r="C10" s="18">
        <v>9</v>
      </c>
      <c r="D10" s="18" t="s">
        <v>6</v>
      </c>
      <c r="E10" s="18" t="s">
        <v>13</v>
      </c>
      <c r="F10" s="19">
        <f>VLOOKUP(E10,Sheet3!A:C,2,0)</f>
        <v>0.28055555555555556</v>
      </c>
      <c r="G10" s="17" t="str">
        <f>VLOOKUP(E10,Sheet3!A:C,3,0)</f>
        <v>門口</v>
      </c>
    </row>
    <row r="11" spans="1:7" ht="19.5">
      <c r="A11" s="23" t="s">
        <v>11</v>
      </c>
      <c r="B11" s="23" t="s">
        <v>343</v>
      </c>
      <c r="C11" s="18">
        <v>10</v>
      </c>
      <c r="D11" s="18" t="s">
        <v>6</v>
      </c>
      <c r="E11" s="18" t="s">
        <v>13</v>
      </c>
      <c r="F11" s="19">
        <f>VLOOKUP(E11,Sheet3!A:C,2,0)</f>
        <v>0.28055555555555556</v>
      </c>
      <c r="G11" s="17" t="str">
        <f>VLOOKUP(E11,Sheet3!A:C,3,0)</f>
        <v>門口</v>
      </c>
    </row>
    <row r="12" spans="1:7" ht="19.5">
      <c r="A12" s="23" t="s">
        <v>58</v>
      </c>
      <c r="B12" s="23" t="s">
        <v>344</v>
      </c>
      <c r="C12" s="18">
        <v>11</v>
      </c>
      <c r="D12" s="18" t="s">
        <v>6</v>
      </c>
      <c r="E12" s="18" t="s">
        <v>13</v>
      </c>
      <c r="F12" s="19">
        <f>VLOOKUP(E12,Sheet3!A:C,2,0)</f>
        <v>0.28055555555555556</v>
      </c>
      <c r="G12" s="17" t="str">
        <f>VLOOKUP(E12,Sheet3!A:C,3,0)</f>
        <v>門口</v>
      </c>
    </row>
    <row r="13" spans="1:7" ht="19.5">
      <c r="A13" s="23" t="s">
        <v>14</v>
      </c>
      <c r="B13" s="23" t="s">
        <v>345</v>
      </c>
      <c r="C13" s="18">
        <v>12</v>
      </c>
      <c r="D13" s="18" t="s">
        <v>6</v>
      </c>
      <c r="E13" s="16" t="s">
        <v>325</v>
      </c>
      <c r="F13" s="19">
        <f>VLOOKUP(E13,Sheet3!A:C,2,0)</f>
        <v>0.28194444444444444</v>
      </c>
      <c r="G13" s="17" t="str">
        <f>VLOOKUP(E13,Sheet3!A:C,3,0)</f>
        <v>台北富邦銀行門口</v>
      </c>
    </row>
    <row r="14" spans="1:7" ht="19.5">
      <c r="A14" s="23" t="s">
        <v>15</v>
      </c>
      <c r="B14" s="23" t="s">
        <v>346</v>
      </c>
      <c r="C14" s="18">
        <v>13</v>
      </c>
      <c r="D14" s="18" t="s">
        <v>6</v>
      </c>
      <c r="E14" s="16" t="s">
        <v>325</v>
      </c>
      <c r="F14" s="19">
        <f>VLOOKUP(E14,Sheet3!A:C,2,0)</f>
        <v>0.28194444444444444</v>
      </c>
      <c r="G14" s="17" t="str">
        <f>VLOOKUP(E14,Sheet3!A:C,3,0)</f>
        <v>台北富邦銀行門口</v>
      </c>
    </row>
    <row r="15" spans="1:7" ht="19.5">
      <c r="A15" s="23" t="s">
        <v>16</v>
      </c>
      <c r="B15" s="23" t="s">
        <v>347</v>
      </c>
      <c r="C15" s="18">
        <v>14</v>
      </c>
      <c r="D15" s="18" t="s">
        <v>6</v>
      </c>
      <c r="E15" s="16" t="s">
        <v>325</v>
      </c>
      <c r="F15" s="19">
        <f>VLOOKUP(E15,Sheet3!A:C,2,0)</f>
        <v>0.28194444444444444</v>
      </c>
      <c r="G15" s="17" t="str">
        <f>VLOOKUP(E15,Sheet3!A:C,3,0)</f>
        <v>台北富邦銀行門口</v>
      </c>
    </row>
    <row r="16" spans="1:7" ht="19.5">
      <c r="A16" s="23" t="s">
        <v>100</v>
      </c>
      <c r="B16" s="23" t="s">
        <v>348</v>
      </c>
      <c r="C16" s="18">
        <v>15</v>
      </c>
      <c r="D16" s="18" t="s">
        <v>6</v>
      </c>
      <c r="E16" s="16" t="s">
        <v>325</v>
      </c>
      <c r="F16" s="19">
        <f>VLOOKUP(E16,Sheet3!A:C,2,0)</f>
        <v>0.28194444444444444</v>
      </c>
      <c r="G16" s="17" t="str">
        <f>VLOOKUP(E16,Sheet3!A:C,3,0)</f>
        <v>台北富邦銀行門口</v>
      </c>
    </row>
    <row r="17" spans="1:7" ht="19.5">
      <c r="A17" s="23" t="s">
        <v>50</v>
      </c>
      <c r="B17" s="23" t="s">
        <v>349</v>
      </c>
      <c r="C17" s="18">
        <v>16</v>
      </c>
      <c r="D17" s="18" t="s">
        <v>6</v>
      </c>
      <c r="E17" s="16" t="s">
        <v>325</v>
      </c>
      <c r="F17" s="19">
        <f>VLOOKUP(E17,Sheet3!A:C,2,0)</f>
        <v>0.28194444444444444</v>
      </c>
      <c r="G17" s="17" t="str">
        <f>VLOOKUP(E17,Sheet3!A:C,3,0)</f>
        <v>台北富邦銀行門口</v>
      </c>
    </row>
    <row r="18" spans="1:7" ht="19.5">
      <c r="A18" s="23" t="s">
        <v>20</v>
      </c>
      <c r="B18" s="23" t="s">
        <v>350</v>
      </c>
      <c r="C18" s="18">
        <v>17</v>
      </c>
      <c r="D18" s="18" t="s">
        <v>6</v>
      </c>
      <c r="E18" s="18" t="s">
        <v>19</v>
      </c>
      <c r="F18" s="19">
        <f>VLOOKUP(E18,Sheet3!A:C,2,0)</f>
        <v>0.2826388888888889</v>
      </c>
      <c r="G18" s="17" t="str">
        <f>VLOOKUP(E18,Sheet3!A:C,3,0)</f>
        <v>中央北路1段152號 (冠軍磁磚)</v>
      </c>
    </row>
    <row r="19" spans="1:7" ht="19.5">
      <c r="A19" s="23" t="s">
        <v>22</v>
      </c>
      <c r="B19" s="23" t="s">
        <v>351</v>
      </c>
      <c r="C19" s="18">
        <v>18</v>
      </c>
      <c r="D19" s="18" t="s">
        <v>6</v>
      </c>
      <c r="E19" s="18" t="s">
        <v>21</v>
      </c>
      <c r="F19" s="19">
        <f>VLOOKUP(E19,Sheet3!A:C,2,0)</f>
        <v>0.2833333333333333</v>
      </c>
      <c r="G19" s="17" t="str">
        <f>VLOOKUP(E19,Sheet3!A:C,3,0)</f>
        <v>中央北路2段 過文化三路口 站牌前</v>
      </c>
    </row>
    <row r="20" spans="1:7" ht="19.5">
      <c r="A20" s="23" t="s">
        <v>14</v>
      </c>
      <c r="B20" s="23" t="s">
        <v>352</v>
      </c>
      <c r="C20" s="18">
        <v>19</v>
      </c>
      <c r="D20" s="18" t="s">
        <v>6</v>
      </c>
      <c r="E20" s="18" t="s">
        <v>21</v>
      </c>
      <c r="F20" s="19">
        <f>VLOOKUP(E20,Sheet3!A:C,2,0)</f>
        <v>0.2833333333333333</v>
      </c>
      <c r="G20" s="17" t="str">
        <f>VLOOKUP(E20,Sheet3!A:C,3,0)</f>
        <v>中央北路2段 過文化三路口 站牌前</v>
      </c>
    </row>
    <row r="21" spans="1:7" ht="19.5">
      <c r="A21" s="23" t="s">
        <v>23</v>
      </c>
      <c r="B21" s="23" t="s">
        <v>353</v>
      </c>
      <c r="C21" s="18">
        <v>20</v>
      </c>
      <c r="D21" s="18" t="s">
        <v>6</v>
      </c>
      <c r="E21" s="18" t="s">
        <v>21</v>
      </c>
      <c r="F21" s="19">
        <f>VLOOKUP(E21,Sheet3!A:C,2,0)</f>
        <v>0.2833333333333333</v>
      </c>
      <c r="G21" s="17" t="str">
        <f>VLOOKUP(E21,Sheet3!A:C,3,0)</f>
        <v>中央北路2段 過文化三路口 站牌前</v>
      </c>
    </row>
    <row r="22" spans="1:7" ht="19.5">
      <c r="A22" s="23" t="s">
        <v>24</v>
      </c>
      <c r="B22" s="23" t="s">
        <v>354</v>
      </c>
      <c r="C22" s="18">
        <v>21</v>
      </c>
      <c r="D22" s="18" t="s">
        <v>6</v>
      </c>
      <c r="E22" s="18" t="s">
        <v>21</v>
      </c>
      <c r="F22" s="19">
        <f>VLOOKUP(E22,Sheet3!A:C,2,0)</f>
        <v>0.2833333333333333</v>
      </c>
      <c r="G22" s="17" t="str">
        <f>VLOOKUP(E22,Sheet3!A:C,3,0)</f>
        <v>中央北路2段 過文化三路口 站牌前</v>
      </c>
    </row>
    <row r="23" spans="1:7" ht="19.5">
      <c r="A23" s="23" t="s">
        <v>20</v>
      </c>
      <c r="B23" s="23" t="s">
        <v>355</v>
      </c>
      <c r="C23" s="18">
        <v>22</v>
      </c>
      <c r="D23" s="18" t="s">
        <v>6</v>
      </c>
      <c r="E23" s="18" t="s">
        <v>21</v>
      </c>
      <c r="F23" s="19">
        <f>VLOOKUP(E23,Sheet3!A:C,2,0)</f>
        <v>0.2833333333333333</v>
      </c>
      <c r="G23" s="17" t="str">
        <f>VLOOKUP(E23,Sheet3!A:C,3,0)</f>
        <v>中央北路2段 過文化三路口 站牌前</v>
      </c>
    </row>
    <row r="24" spans="1:7" ht="19.5">
      <c r="A24" s="23" t="s">
        <v>99</v>
      </c>
      <c r="B24" s="23" t="s">
        <v>356</v>
      </c>
      <c r="C24" s="18">
        <v>23</v>
      </c>
      <c r="D24" s="18" t="s">
        <v>6</v>
      </c>
      <c r="E24" s="18" t="s">
        <v>21</v>
      </c>
      <c r="F24" s="19">
        <f>VLOOKUP(E24,Sheet3!A:C,2,0)</f>
        <v>0.2833333333333333</v>
      </c>
      <c r="G24" s="17" t="str">
        <f>VLOOKUP(E24,Sheet3!A:C,3,0)</f>
        <v>中央北路2段 過文化三路口 站牌前</v>
      </c>
    </row>
    <row r="25" spans="1:7" ht="19.5">
      <c r="A25" s="23" t="s">
        <v>23</v>
      </c>
      <c r="B25" s="23" t="s">
        <v>357</v>
      </c>
      <c r="C25" s="18">
        <v>24</v>
      </c>
      <c r="D25" s="18" t="s">
        <v>6</v>
      </c>
      <c r="E25" s="18" t="s">
        <v>25</v>
      </c>
      <c r="F25" s="19">
        <f>VLOOKUP(E25,Sheet3!A:C,2,0)</f>
        <v>0.28611111111111115</v>
      </c>
      <c r="G25" s="17" t="str">
        <f>VLOOKUP(E25,Sheet3!A:C,3,0)</f>
        <v>福德廟前</v>
      </c>
    </row>
    <row r="26" spans="1:7" ht="19.5">
      <c r="A26" s="23" t="s">
        <v>61</v>
      </c>
      <c r="B26" s="23" t="s">
        <v>358</v>
      </c>
      <c r="C26" s="18">
        <v>25</v>
      </c>
      <c r="D26" s="18" t="s">
        <v>6</v>
      </c>
      <c r="E26" s="18" t="s">
        <v>25</v>
      </c>
      <c r="F26" s="19">
        <f>VLOOKUP(E26,Sheet3!A:C,2,0)</f>
        <v>0.28611111111111115</v>
      </c>
      <c r="G26" s="17" t="str">
        <f>VLOOKUP(E26,Sheet3!A:C,3,0)</f>
        <v>福德廟前</v>
      </c>
    </row>
    <row r="27" spans="1:7" ht="19.5">
      <c r="A27" s="23" t="s">
        <v>26</v>
      </c>
      <c r="B27" s="23" t="s">
        <v>359</v>
      </c>
      <c r="C27" s="18">
        <v>26</v>
      </c>
      <c r="D27" s="18" t="s">
        <v>6</v>
      </c>
      <c r="E27" s="18" t="s">
        <v>27</v>
      </c>
      <c r="F27" s="19">
        <f>VLOOKUP(E27,Sheet3!A:C,2,0)</f>
        <v>0.28958333333333336</v>
      </c>
      <c r="G27" s="17" t="str">
        <f>VLOOKUP(E27,Sheet3!A:C,3,0)</f>
        <v>中央北路4段過學園路口(過加油站)</v>
      </c>
    </row>
    <row r="28" spans="1:7" ht="19.5">
      <c r="A28" s="23" t="s">
        <v>28</v>
      </c>
      <c r="B28" s="23" t="s">
        <v>360</v>
      </c>
      <c r="C28" s="18">
        <v>27</v>
      </c>
      <c r="D28" s="18" t="s">
        <v>6</v>
      </c>
      <c r="E28" s="18" t="s">
        <v>27</v>
      </c>
      <c r="F28" s="19">
        <f>VLOOKUP(E28,Sheet3!A:C,2,0)</f>
        <v>0.28958333333333336</v>
      </c>
      <c r="G28" s="17" t="str">
        <f>VLOOKUP(E28,Sheet3!A:C,3,0)</f>
        <v>中央北路4段過學園路口(過加油站)</v>
      </c>
    </row>
    <row r="29" spans="1:7" ht="19.5">
      <c r="A29" s="23" t="s">
        <v>4</v>
      </c>
      <c r="B29" s="23" t="s">
        <v>361</v>
      </c>
      <c r="C29" s="18">
        <v>28</v>
      </c>
      <c r="D29" s="18" t="s">
        <v>6</v>
      </c>
      <c r="E29" s="18" t="s">
        <v>27</v>
      </c>
      <c r="F29" s="19">
        <f>VLOOKUP(E29,Sheet3!A:C,2,0)</f>
        <v>0.28958333333333336</v>
      </c>
      <c r="G29" s="17" t="str">
        <f>VLOOKUP(E29,Sheet3!A:C,3,0)</f>
        <v>中央北路4段過學園路口(過加油站)</v>
      </c>
    </row>
    <row r="30" spans="1:7" ht="19.5">
      <c r="A30" s="23" t="s">
        <v>105</v>
      </c>
      <c r="B30" s="23" t="s">
        <v>362</v>
      </c>
      <c r="C30" s="18">
        <v>29</v>
      </c>
      <c r="D30" s="18" t="s">
        <v>6</v>
      </c>
      <c r="E30" s="18" t="s">
        <v>27</v>
      </c>
      <c r="F30" s="19">
        <f>VLOOKUP(E30,Sheet3!A:C,2,0)</f>
        <v>0.28958333333333336</v>
      </c>
      <c r="G30" s="17" t="str">
        <f>VLOOKUP(E30,Sheet3!A:C,3,0)</f>
        <v>中央北路4段過學園路口(過加油站)</v>
      </c>
    </row>
    <row r="31" spans="1:7" ht="19.5">
      <c r="A31" s="23" t="s">
        <v>30</v>
      </c>
      <c r="B31" s="23" t="s">
        <v>363</v>
      </c>
      <c r="C31" s="18">
        <v>30</v>
      </c>
      <c r="D31" s="18" t="s">
        <v>6</v>
      </c>
      <c r="E31" s="18" t="s">
        <v>27</v>
      </c>
      <c r="F31" s="19">
        <f>VLOOKUP(E31,Sheet3!A:C,2,0)</f>
        <v>0.28958333333333336</v>
      </c>
      <c r="G31" s="17" t="str">
        <f>VLOOKUP(E31,Sheet3!A:C,3,0)</f>
        <v>中央北路4段過學園路口(過加油站)</v>
      </c>
    </row>
    <row r="32" spans="1:7" ht="19.5">
      <c r="A32" s="23" t="s">
        <v>32</v>
      </c>
      <c r="B32" s="23" t="s">
        <v>364</v>
      </c>
      <c r="C32" s="18">
        <v>31</v>
      </c>
      <c r="D32" s="18" t="s">
        <v>6</v>
      </c>
      <c r="E32" s="18" t="s">
        <v>27</v>
      </c>
      <c r="F32" s="19">
        <f>VLOOKUP(E32,Sheet3!A:C,2,0)</f>
        <v>0.28958333333333336</v>
      </c>
      <c r="G32" s="17" t="str">
        <f>VLOOKUP(E32,Sheet3!A:C,3,0)</f>
        <v>中央北路4段過學園路口(過加油站)</v>
      </c>
    </row>
    <row r="33" spans="1:7" ht="19.5">
      <c r="A33" s="23" t="s">
        <v>32</v>
      </c>
      <c r="B33" s="23" t="s">
        <v>463</v>
      </c>
      <c r="C33" s="18">
        <v>32</v>
      </c>
      <c r="D33" s="18" t="s">
        <v>6</v>
      </c>
      <c r="E33" s="18" t="s">
        <v>27</v>
      </c>
      <c r="F33" s="19">
        <f>VLOOKUP(E33,Sheet3!A:C,2,0)</f>
        <v>0.28958333333333336</v>
      </c>
      <c r="G33" s="17" t="str">
        <f>VLOOKUP(E33,Sheet3!A:C,3,0)</f>
        <v>中央北路4段過學園路口(過加油站)</v>
      </c>
    </row>
    <row r="34" spans="1:7" ht="19.5">
      <c r="A34" s="23" t="s">
        <v>22</v>
      </c>
      <c r="B34" s="23" t="s">
        <v>464</v>
      </c>
      <c r="C34" s="18">
        <v>33</v>
      </c>
      <c r="D34" s="18" t="s">
        <v>6</v>
      </c>
      <c r="E34" s="18" t="s">
        <v>27</v>
      </c>
      <c r="F34" s="19">
        <f>VLOOKUP(E34,Sheet3!A:C,2,0)</f>
        <v>0.28958333333333336</v>
      </c>
      <c r="G34" s="17" t="str">
        <f>VLOOKUP(E34,Sheet3!A:C,3,0)</f>
        <v>中央北路4段過學園路口(過加油站)</v>
      </c>
    </row>
    <row r="35" spans="1:7" ht="19.5">
      <c r="A35" s="23" t="s">
        <v>30</v>
      </c>
      <c r="B35" s="23" t="s">
        <v>465</v>
      </c>
      <c r="C35" s="18">
        <v>34</v>
      </c>
      <c r="D35" s="18" t="s">
        <v>6</v>
      </c>
      <c r="E35" s="18" t="s">
        <v>27</v>
      </c>
      <c r="F35" s="19">
        <f>VLOOKUP(E35,Sheet3!A:C,2,0)</f>
        <v>0.28958333333333336</v>
      </c>
      <c r="G35" s="17" t="str">
        <f>VLOOKUP(E35,Sheet3!A:C,3,0)</f>
        <v>中央北路4段過學園路口(過加油站)</v>
      </c>
    </row>
    <row r="36" spans="1:7" ht="19.5">
      <c r="A36" s="23" t="s">
        <v>29</v>
      </c>
      <c r="B36" s="23" t="s">
        <v>466</v>
      </c>
      <c r="C36" s="18">
        <v>35</v>
      </c>
      <c r="D36" s="18" t="s">
        <v>6</v>
      </c>
      <c r="E36" s="18" t="s">
        <v>27</v>
      </c>
      <c r="F36" s="19">
        <f>VLOOKUP(E36,Sheet3!A:C,2,0)</f>
        <v>0.28958333333333336</v>
      </c>
      <c r="G36" s="17" t="str">
        <f>VLOOKUP(E36,Sheet3!A:C,3,0)</f>
        <v>中央北路4段過學園路口(過加油站)</v>
      </c>
    </row>
    <row r="37" spans="1:7" ht="19.5">
      <c r="A37" s="23" t="s">
        <v>24</v>
      </c>
      <c r="B37" s="23" t="s">
        <v>467</v>
      </c>
      <c r="C37" s="18">
        <v>1</v>
      </c>
      <c r="D37" s="18" t="s">
        <v>39</v>
      </c>
      <c r="E37" s="18" t="s">
        <v>42</v>
      </c>
      <c r="F37" s="19">
        <f>VLOOKUP(E37,Sheet3!A:C,2,0)</f>
        <v>0.2736111111111111</v>
      </c>
      <c r="G37" s="17" t="str">
        <f>VLOOKUP(E37,Sheet3!A:C,3,0)</f>
        <v>三和路3段75號 (德林牙醫)</v>
      </c>
    </row>
    <row r="38" spans="1:7" ht="19.5">
      <c r="A38" s="23" t="s">
        <v>11</v>
      </c>
      <c r="B38" s="23" t="s">
        <v>468</v>
      </c>
      <c r="C38" s="18">
        <v>2</v>
      </c>
      <c r="D38" s="18" t="s">
        <v>39</v>
      </c>
      <c r="E38" s="18" t="s">
        <v>43</v>
      </c>
      <c r="F38" s="19">
        <f>VLOOKUP(E38,Sheet3!A:C,2,0)</f>
        <v>0.275</v>
      </c>
      <c r="G38" s="17" t="str">
        <f>VLOOKUP(E38,Sheet3!A:C,3,0)</f>
        <v>三和路 慈愛街口 (爭鮮)</v>
      </c>
    </row>
    <row r="39" spans="1:7" ht="19.5">
      <c r="A39" s="23" t="s">
        <v>18</v>
      </c>
      <c r="B39" s="23" t="s">
        <v>469</v>
      </c>
      <c r="C39" s="18">
        <v>3</v>
      </c>
      <c r="D39" s="18" t="s">
        <v>39</v>
      </c>
      <c r="E39" s="18" t="s">
        <v>40</v>
      </c>
      <c r="F39" s="19">
        <f>VLOOKUP(E39,Sheet3!A:C,2,0)</f>
        <v>0.27569444444444446</v>
      </c>
      <c r="G39" s="17" t="str">
        <f>VLOOKUP(E39,Sheet3!A:C,3,0)</f>
        <v>三和路 仁愛街口(萊爾富)</v>
      </c>
    </row>
    <row r="40" spans="1:7" ht="19.5">
      <c r="A40" s="23" t="s">
        <v>44</v>
      </c>
      <c r="B40" s="23" t="s">
        <v>470</v>
      </c>
      <c r="C40" s="18">
        <v>4</v>
      </c>
      <c r="D40" s="18" t="s">
        <v>39</v>
      </c>
      <c r="E40" s="18" t="s">
        <v>326</v>
      </c>
      <c r="F40" s="19">
        <f>VLOOKUP(E40,Sheet3!A:C,2,0)</f>
        <v>0.2777777777777778</v>
      </c>
      <c r="G40" s="17" t="str">
        <f>VLOOKUP(E40,Sheet3!A:C,3,0)</f>
        <v>三民路(永豐銀行)</v>
      </c>
    </row>
    <row r="41" spans="1:7" ht="19.5">
      <c r="A41" s="23" t="s">
        <v>23</v>
      </c>
      <c r="B41" s="23" t="s">
        <v>471</v>
      </c>
      <c r="C41" s="18">
        <v>5</v>
      </c>
      <c r="D41" s="18" t="s">
        <v>39</v>
      </c>
      <c r="E41" s="18" t="s">
        <v>5</v>
      </c>
      <c r="F41" s="19">
        <f>VLOOKUP(E41,Sheet3!A:C,2,0)</f>
        <v>0.2791666666666667</v>
      </c>
      <c r="G41" s="17" t="str">
        <f>VLOOKUP(E41,Sheet3!A:C,3,0)</f>
        <v>學校門口</v>
      </c>
    </row>
    <row r="42" spans="1:7" ht="19.5">
      <c r="A42" s="23" t="s">
        <v>20</v>
      </c>
      <c r="B42" s="23" t="s">
        <v>472</v>
      </c>
      <c r="C42" s="18">
        <v>6</v>
      </c>
      <c r="D42" s="18" t="s">
        <v>39</v>
      </c>
      <c r="E42" s="18" t="s">
        <v>5</v>
      </c>
      <c r="F42" s="19">
        <f>VLOOKUP(E42,Sheet3!A:C,2,0)</f>
        <v>0.2791666666666667</v>
      </c>
      <c r="G42" s="17" t="str">
        <f>VLOOKUP(E42,Sheet3!A:C,3,0)</f>
        <v>學校門口</v>
      </c>
    </row>
    <row r="43" spans="1:7" s="2" customFormat="1" ht="19.5">
      <c r="A43" s="24" t="s">
        <v>4</v>
      </c>
      <c r="B43" s="24" t="s">
        <v>473</v>
      </c>
      <c r="C43" s="20">
        <v>7</v>
      </c>
      <c r="D43" s="20" t="s">
        <v>39</v>
      </c>
      <c r="E43" s="20" t="s">
        <v>5</v>
      </c>
      <c r="F43" s="21">
        <f>VLOOKUP(E43,Sheet3!A:C,2,0)</f>
        <v>0.2791666666666667</v>
      </c>
      <c r="G43" s="22" t="str">
        <f>VLOOKUP(E43,Sheet3!A:C,3,0)</f>
        <v>學校門口</v>
      </c>
    </row>
    <row r="44" spans="1:7" ht="19.5">
      <c r="A44" s="23" t="s">
        <v>79</v>
      </c>
      <c r="B44" s="23" t="s">
        <v>474</v>
      </c>
      <c r="C44" s="18">
        <v>8</v>
      </c>
      <c r="D44" s="18" t="s">
        <v>39</v>
      </c>
      <c r="E44" s="18" t="s">
        <v>46</v>
      </c>
      <c r="F44" s="19">
        <f>VLOOKUP(E44,Sheet3!A:C,2,0)</f>
        <v>0.2798611111111111</v>
      </c>
      <c r="G44" s="17" t="str">
        <f>VLOOKUP(E44,Sheet3!A:C,3,0)</f>
        <v>三民路過民族路口     三民路230號(7-11)</v>
      </c>
    </row>
    <row r="45" spans="1:7" ht="19.5">
      <c r="A45" s="23" t="s">
        <v>47</v>
      </c>
      <c r="B45" s="23" t="s">
        <v>475</v>
      </c>
      <c r="C45" s="18">
        <v>9</v>
      </c>
      <c r="D45" s="18" t="s">
        <v>39</v>
      </c>
      <c r="E45" s="18" t="s">
        <v>46</v>
      </c>
      <c r="F45" s="19">
        <f>VLOOKUP(E45,Sheet3!A:C,2,0)</f>
        <v>0.2798611111111111</v>
      </c>
      <c r="G45" s="17" t="str">
        <f>VLOOKUP(E45,Sheet3!A:C,3,0)</f>
        <v>三民路過民族路口     三民路230號(7-11)</v>
      </c>
    </row>
    <row r="46" spans="1:7" ht="19.5">
      <c r="A46" s="23" t="s">
        <v>10</v>
      </c>
      <c r="B46" s="23" t="s">
        <v>476</v>
      </c>
      <c r="C46" s="18">
        <v>10</v>
      </c>
      <c r="D46" s="18" t="s">
        <v>39</v>
      </c>
      <c r="E46" s="18" t="s">
        <v>46</v>
      </c>
      <c r="F46" s="19">
        <f>VLOOKUP(E46,Sheet3!A:C,2,0)</f>
        <v>0.2798611111111111</v>
      </c>
      <c r="G46" s="17" t="str">
        <f>VLOOKUP(E46,Sheet3!A:C,3,0)</f>
        <v>三民路過民族路口     三民路230號(7-11)</v>
      </c>
    </row>
    <row r="47" spans="1:7" ht="19.5">
      <c r="A47" s="23" t="s">
        <v>34</v>
      </c>
      <c r="B47" s="23" t="s">
        <v>477</v>
      </c>
      <c r="C47" s="18">
        <v>11</v>
      </c>
      <c r="D47" s="18" t="s">
        <v>39</v>
      </c>
      <c r="E47" s="18" t="s">
        <v>46</v>
      </c>
      <c r="F47" s="19">
        <f>VLOOKUP(E47,Sheet3!A:C,2,0)</f>
        <v>0.2798611111111111</v>
      </c>
      <c r="G47" s="17" t="str">
        <f>VLOOKUP(E47,Sheet3!A:C,3,0)</f>
        <v>三民路過民族路口     三民路230號(7-11)</v>
      </c>
    </row>
    <row r="48" spans="1:7" ht="19.5">
      <c r="A48" s="23" t="s">
        <v>92</v>
      </c>
      <c r="B48" s="23" t="s">
        <v>478</v>
      </c>
      <c r="C48" s="18">
        <v>12</v>
      </c>
      <c r="D48" s="18" t="s">
        <v>39</v>
      </c>
      <c r="E48" s="18" t="s">
        <v>46</v>
      </c>
      <c r="F48" s="19">
        <f>VLOOKUP(E48,Sheet3!A:C,2,0)</f>
        <v>0.2798611111111111</v>
      </c>
      <c r="G48" s="17" t="str">
        <f>VLOOKUP(E48,Sheet3!A:C,3,0)</f>
        <v>三民路過民族路口     三民路230號(7-11)</v>
      </c>
    </row>
    <row r="49" spans="1:7" ht="19.5">
      <c r="A49" s="23" t="s">
        <v>30</v>
      </c>
      <c r="B49" s="23" t="s">
        <v>518</v>
      </c>
      <c r="C49" s="18">
        <v>13</v>
      </c>
      <c r="D49" s="18" t="s">
        <v>39</v>
      </c>
      <c r="E49" s="18" t="s">
        <v>46</v>
      </c>
      <c r="F49" s="19">
        <f>VLOOKUP(E49,Sheet3!A:C,2,0)</f>
        <v>0.2798611111111111</v>
      </c>
      <c r="G49" s="17" t="str">
        <f>VLOOKUP(E49,Sheet3!A:C,3,0)</f>
        <v>三民路過民族路口     三民路230號(7-11)</v>
      </c>
    </row>
    <row r="50" spans="1:7" ht="19.5">
      <c r="A50" s="23" t="s">
        <v>48</v>
      </c>
      <c r="B50" s="23" t="s">
        <v>517</v>
      </c>
      <c r="C50" s="18">
        <v>14</v>
      </c>
      <c r="D50" s="18" t="s">
        <v>39</v>
      </c>
      <c r="E50" s="18" t="s">
        <v>94</v>
      </c>
      <c r="F50" s="19">
        <f>VLOOKUP(E50,Sheet3!A:C,2,0)</f>
        <v>0.28125</v>
      </c>
      <c r="G50" s="17" t="str">
        <f>VLOOKUP(E50,Sheet3!A:C,3,0)</f>
        <v>三民路 未過長榮路口 斑馬線</v>
      </c>
    </row>
    <row r="51" spans="1:7" s="2" customFormat="1" ht="19.5">
      <c r="A51" s="24" t="s">
        <v>48</v>
      </c>
      <c r="B51" s="24" t="s">
        <v>516</v>
      </c>
      <c r="C51" s="18">
        <v>15</v>
      </c>
      <c r="D51" s="18" t="s">
        <v>39</v>
      </c>
      <c r="E51" s="18" t="s">
        <v>94</v>
      </c>
      <c r="F51" s="19">
        <f>VLOOKUP(E51,Sheet3!A:C,2,0)</f>
        <v>0.28125</v>
      </c>
      <c r="G51" s="17" t="str">
        <f>VLOOKUP(E51,Sheet3!A:C,3,0)</f>
        <v>三民路 未過長榮路口 斑馬線</v>
      </c>
    </row>
    <row r="52" spans="1:7" ht="19.5">
      <c r="A52" s="23" t="s">
        <v>38</v>
      </c>
      <c r="B52" s="23" t="s">
        <v>515</v>
      </c>
      <c r="C52" s="18">
        <v>16</v>
      </c>
      <c r="D52" s="18" t="s">
        <v>39</v>
      </c>
      <c r="E52" s="18" t="s">
        <v>94</v>
      </c>
      <c r="F52" s="19">
        <f>VLOOKUP(E52,Sheet3!A:C,2,0)</f>
        <v>0.28125</v>
      </c>
      <c r="G52" s="17" t="str">
        <f>VLOOKUP(E52,Sheet3!A:C,3,0)</f>
        <v>三民路 未過長榮路口 斑馬線</v>
      </c>
    </row>
    <row r="53" spans="1:7" ht="19.5">
      <c r="A53" s="23" t="s">
        <v>23</v>
      </c>
      <c r="B53" s="23" t="s">
        <v>514</v>
      </c>
      <c r="C53" s="18">
        <v>17</v>
      </c>
      <c r="D53" s="18" t="s">
        <v>39</v>
      </c>
      <c r="E53" s="18" t="s">
        <v>94</v>
      </c>
      <c r="F53" s="19">
        <f>VLOOKUP(E53,Sheet3!A:C,2,0)</f>
        <v>0.28125</v>
      </c>
      <c r="G53" s="17" t="str">
        <f>VLOOKUP(E53,Sheet3!A:C,3,0)</f>
        <v>三民路 未過長榮路口 斑馬線</v>
      </c>
    </row>
    <row r="54" spans="1:7" ht="19.5">
      <c r="A54" s="23" t="s">
        <v>41</v>
      </c>
      <c r="B54" s="23" t="s">
        <v>513</v>
      </c>
      <c r="C54" s="18">
        <v>18</v>
      </c>
      <c r="D54" s="18" t="s">
        <v>39</v>
      </c>
      <c r="E54" s="18" t="s">
        <v>94</v>
      </c>
      <c r="F54" s="19">
        <f>VLOOKUP(E54,Sheet3!A:C,2,0)</f>
        <v>0.28125</v>
      </c>
      <c r="G54" s="17" t="str">
        <f>VLOOKUP(E54,Sheet3!A:C,3,0)</f>
        <v>三民路 未過長榮路口 斑馬線</v>
      </c>
    </row>
    <row r="55" spans="1:7" ht="19.5">
      <c r="A55" s="23" t="s">
        <v>28</v>
      </c>
      <c r="B55" s="23" t="s">
        <v>512</v>
      </c>
      <c r="C55" s="18">
        <v>19</v>
      </c>
      <c r="D55" s="18" t="s">
        <v>39</v>
      </c>
      <c r="E55" s="18" t="s">
        <v>94</v>
      </c>
      <c r="F55" s="19">
        <f>VLOOKUP(E55,Sheet3!A:C,2,0)</f>
        <v>0.28125</v>
      </c>
      <c r="G55" s="17" t="str">
        <f>VLOOKUP(E55,Sheet3!A:C,3,0)</f>
        <v>三民路 未過長榮路口 斑馬線</v>
      </c>
    </row>
    <row r="56" spans="1:7" ht="19.5">
      <c r="A56" s="23" t="s">
        <v>45</v>
      </c>
      <c r="B56" s="23" t="s">
        <v>511</v>
      </c>
      <c r="C56" s="18">
        <v>20</v>
      </c>
      <c r="D56" s="18" t="s">
        <v>39</v>
      </c>
      <c r="E56" s="18" t="s">
        <v>94</v>
      </c>
      <c r="F56" s="19">
        <f>VLOOKUP(E56,Sheet3!A:C,2,0)</f>
        <v>0.28125</v>
      </c>
      <c r="G56" s="17" t="str">
        <f>VLOOKUP(E56,Sheet3!A:C,3,0)</f>
        <v>三民路 未過長榮路口 斑馬線</v>
      </c>
    </row>
    <row r="57" spans="1:7" ht="19.5">
      <c r="A57" s="23" t="s">
        <v>100</v>
      </c>
      <c r="B57" s="23" t="s">
        <v>510</v>
      </c>
      <c r="C57" s="18">
        <v>21</v>
      </c>
      <c r="D57" s="18" t="s">
        <v>39</v>
      </c>
      <c r="E57" s="18" t="s">
        <v>94</v>
      </c>
      <c r="F57" s="19">
        <f>VLOOKUP(E57,Sheet3!A:C,2,0)</f>
        <v>0.28125</v>
      </c>
      <c r="G57" s="17" t="str">
        <f>VLOOKUP(E57,Sheet3!A:C,3,0)</f>
        <v>三民路 未過長榮路口 斑馬線</v>
      </c>
    </row>
    <row r="58" spans="1:7" ht="19.5">
      <c r="A58" s="23" t="s">
        <v>44</v>
      </c>
      <c r="B58" s="23" t="s">
        <v>388</v>
      </c>
      <c r="C58" s="18">
        <v>22</v>
      </c>
      <c r="D58" s="18" t="s">
        <v>39</v>
      </c>
      <c r="E58" s="18" t="s">
        <v>94</v>
      </c>
      <c r="F58" s="19">
        <f>VLOOKUP(E58,Sheet3!A:C,2,0)</f>
        <v>0.28125</v>
      </c>
      <c r="G58" s="17" t="str">
        <f>VLOOKUP(E58,Sheet3!A:C,3,0)</f>
        <v>三民路 未過長榮路口 斑馬線</v>
      </c>
    </row>
    <row r="59" spans="1:7" ht="19.5">
      <c r="A59" s="23" t="s">
        <v>30</v>
      </c>
      <c r="B59" s="23" t="s">
        <v>509</v>
      </c>
      <c r="C59" s="18">
        <v>23</v>
      </c>
      <c r="D59" s="18" t="s">
        <v>39</v>
      </c>
      <c r="E59" s="18" t="s">
        <v>94</v>
      </c>
      <c r="F59" s="19">
        <f>VLOOKUP(E59,Sheet3!A:C,2,0)</f>
        <v>0.28125</v>
      </c>
      <c r="G59" s="17" t="str">
        <f>VLOOKUP(E59,Sheet3!A:C,3,0)</f>
        <v>三民路 未過長榮路口 斑馬線</v>
      </c>
    </row>
    <row r="60" spans="1:7" ht="19.5">
      <c r="A60" s="23" t="s">
        <v>44</v>
      </c>
      <c r="B60" s="23" t="s">
        <v>508</v>
      </c>
      <c r="C60" s="18">
        <v>24</v>
      </c>
      <c r="D60" s="18" t="s">
        <v>39</v>
      </c>
      <c r="E60" s="18" t="s">
        <v>94</v>
      </c>
      <c r="F60" s="19">
        <f>VLOOKUP(E60,Sheet3!A:C,2,0)</f>
        <v>0.28125</v>
      </c>
      <c r="G60" s="17" t="str">
        <f>VLOOKUP(E60,Sheet3!A:C,3,0)</f>
        <v>三民路 未過長榮路口 斑馬線</v>
      </c>
    </row>
    <row r="61" spans="1:7" ht="19.5">
      <c r="A61" s="23" t="s">
        <v>49</v>
      </c>
      <c r="B61" s="23" t="s">
        <v>507</v>
      </c>
      <c r="C61" s="18">
        <v>25</v>
      </c>
      <c r="D61" s="18" t="s">
        <v>39</v>
      </c>
      <c r="E61" s="18" t="s">
        <v>94</v>
      </c>
      <c r="F61" s="19">
        <f>VLOOKUP(E61,Sheet3!A:C,2,0)</f>
        <v>0.28125</v>
      </c>
      <c r="G61" s="17" t="str">
        <f>VLOOKUP(E61,Sheet3!A:C,3,0)</f>
        <v>三民路 未過長榮路口 斑馬線</v>
      </c>
    </row>
    <row r="62" spans="1:7" ht="19.5">
      <c r="A62" s="23" t="s">
        <v>47</v>
      </c>
      <c r="B62" s="23" t="s">
        <v>506</v>
      </c>
      <c r="C62" s="18">
        <v>26</v>
      </c>
      <c r="D62" s="18" t="s">
        <v>39</v>
      </c>
      <c r="E62" s="18" t="s">
        <v>94</v>
      </c>
      <c r="F62" s="19">
        <f>VLOOKUP(E62,Sheet3!A:C,2,0)</f>
        <v>0.28125</v>
      </c>
      <c r="G62" s="17" t="str">
        <f>VLOOKUP(E62,Sheet3!A:C,3,0)</f>
        <v>三民路 未過長榮路口 斑馬線</v>
      </c>
    </row>
    <row r="63" spans="1:7" ht="19.5">
      <c r="A63" s="23" t="s">
        <v>24</v>
      </c>
      <c r="B63" s="23" t="s">
        <v>505</v>
      </c>
      <c r="C63" s="18">
        <v>27</v>
      </c>
      <c r="D63" s="18" t="s">
        <v>39</v>
      </c>
      <c r="E63" s="18" t="s">
        <v>94</v>
      </c>
      <c r="F63" s="19">
        <f>VLOOKUP(E63,Sheet3!A:C,2,0)</f>
        <v>0.28125</v>
      </c>
      <c r="G63" s="17" t="str">
        <f>VLOOKUP(E63,Sheet3!A:C,3,0)</f>
        <v>三民路 未過長榮路口 斑馬線</v>
      </c>
    </row>
    <row r="64" spans="1:7" ht="19.5">
      <c r="A64" s="23" t="s">
        <v>30</v>
      </c>
      <c r="B64" s="23" t="s">
        <v>504</v>
      </c>
      <c r="C64" s="18">
        <v>28</v>
      </c>
      <c r="D64" s="18" t="s">
        <v>39</v>
      </c>
      <c r="E64" s="18" t="s">
        <v>94</v>
      </c>
      <c r="F64" s="19">
        <f>VLOOKUP(E64,Sheet3!A:C,2,0)</f>
        <v>0.28125</v>
      </c>
      <c r="G64" s="17" t="str">
        <f>VLOOKUP(E64,Sheet3!A:C,3,0)</f>
        <v>三民路 未過長榮路口 斑馬線</v>
      </c>
    </row>
    <row r="65" spans="1:7" ht="19.5">
      <c r="A65" s="23" t="s">
        <v>11</v>
      </c>
      <c r="B65" s="23" t="s">
        <v>503</v>
      </c>
      <c r="C65" s="18">
        <v>29</v>
      </c>
      <c r="D65" s="18" t="s">
        <v>39</v>
      </c>
      <c r="E65" s="18" t="s">
        <v>94</v>
      </c>
      <c r="F65" s="19">
        <f>VLOOKUP(E65,Sheet3!A:C,2,0)</f>
        <v>0.28125</v>
      </c>
      <c r="G65" s="17" t="str">
        <f>VLOOKUP(E65,Sheet3!A:C,3,0)</f>
        <v>三民路 未過長榮路口 斑馬線</v>
      </c>
    </row>
    <row r="66" spans="1:7" s="2" customFormat="1" ht="19.5">
      <c r="A66" s="24" t="s">
        <v>29</v>
      </c>
      <c r="B66" s="24" t="s">
        <v>502</v>
      </c>
      <c r="C66" s="18">
        <v>30</v>
      </c>
      <c r="D66" s="20" t="s">
        <v>39</v>
      </c>
      <c r="E66" s="20" t="s">
        <v>94</v>
      </c>
      <c r="F66" s="21">
        <f>VLOOKUP(E66,Sheet3!A:C,2,0)</f>
        <v>0.28125</v>
      </c>
      <c r="G66" s="22" t="str">
        <f>VLOOKUP(E66,Sheet3!A:C,3,0)</f>
        <v>三民路 未過長榮路口 斑馬線</v>
      </c>
    </row>
    <row r="67" spans="1:7" ht="19.5">
      <c r="A67" s="23" t="s">
        <v>32</v>
      </c>
      <c r="B67" s="23" t="s">
        <v>444</v>
      </c>
      <c r="C67" s="18">
        <v>31</v>
      </c>
      <c r="D67" s="20" t="s">
        <v>39</v>
      </c>
      <c r="E67" s="18" t="s">
        <v>33</v>
      </c>
      <c r="F67" s="19">
        <f>VLOOKUP(E67,Sheet3!A:C,2,0)</f>
        <v>0.2916666666666667</v>
      </c>
      <c r="G67" s="17" t="str">
        <f>VLOOKUP(E67,Sheet3!A:C,3,0)</f>
        <v>天橋前 公車站牌</v>
      </c>
    </row>
    <row r="68" spans="1:7" ht="19.5">
      <c r="A68" s="23" t="s">
        <v>32</v>
      </c>
      <c r="B68" s="23" t="s">
        <v>501</v>
      </c>
      <c r="C68" s="18">
        <v>32</v>
      </c>
      <c r="D68" s="20" t="s">
        <v>39</v>
      </c>
      <c r="E68" s="18" t="s">
        <v>33</v>
      </c>
      <c r="F68" s="19">
        <f>VLOOKUP(E68,Sheet3!A:C,2,0)</f>
        <v>0.2916666666666667</v>
      </c>
      <c r="G68" s="17" t="str">
        <f>VLOOKUP(E68,Sheet3!A:C,3,0)</f>
        <v>天橋前 公車站牌</v>
      </c>
    </row>
    <row r="69" spans="1:7" ht="19.5">
      <c r="A69" s="23" t="s">
        <v>26</v>
      </c>
      <c r="B69" s="23" t="s">
        <v>500</v>
      </c>
      <c r="C69" s="18">
        <v>33</v>
      </c>
      <c r="D69" s="20" t="s">
        <v>39</v>
      </c>
      <c r="E69" s="18" t="s">
        <v>33</v>
      </c>
      <c r="F69" s="19">
        <f>VLOOKUP(E69,Sheet3!A:C,2,0)</f>
        <v>0.2916666666666667</v>
      </c>
      <c r="G69" s="17" t="str">
        <f>VLOOKUP(E69,Sheet3!A:C,3,0)</f>
        <v>天橋前 公車站牌</v>
      </c>
    </row>
    <row r="70" spans="1:7" ht="19.5">
      <c r="A70" s="23" t="s">
        <v>34</v>
      </c>
      <c r="B70" s="23" t="s">
        <v>499</v>
      </c>
      <c r="C70" s="18">
        <v>34</v>
      </c>
      <c r="D70" s="20" t="s">
        <v>39</v>
      </c>
      <c r="E70" s="18" t="s">
        <v>33</v>
      </c>
      <c r="F70" s="19">
        <f>VLOOKUP(E70,Sheet3!A:C,2,0)</f>
        <v>0.2916666666666667</v>
      </c>
      <c r="G70" s="17" t="str">
        <f>VLOOKUP(E70,Sheet3!A:C,3,0)</f>
        <v>天橋前 公車站牌</v>
      </c>
    </row>
    <row r="71" spans="1:7" ht="19.5">
      <c r="A71" s="23" t="s">
        <v>7</v>
      </c>
      <c r="B71" s="23" t="s">
        <v>498</v>
      </c>
      <c r="C71" s="18">
        <v>35</v>
      </c>
      <c r="D71" s="20" t="s">
        <v>39</v>
      </c>
      <c r="E71" s="18" t="s">
        <v>33</v>
      </c>
      <c r="F71" s="19">
        <f>VLOOKUP(E71,Sheet3!A:C,2,0)</f>
        <v>0.2916666666666667</v>
      </c>
      <c r="G71" s="17" t="str">
        <f>VLOOKUP(E71,Sheet3!A:C,3,0)</f>
        <v>天橋前 公車站牌</v>
      </c>
    </row>
    <row r="72" spans="1:7" ht="19.5">
      <c r="A72" s="23" t="s">
        <v>10</v>
      </c>
      <c r="B72" s="23" t="s">
        <v>497</v>
      </c>
      <c r="C72" s="18">
        <v>36</v>
      </c>
      <c r="D72" s="20" t="s">
        <v>39</v>
      </c>
      <c r="E72" s="18" t="s">
        <v>33</v>
      </c>
      <c r="F72" s="19">
        <f>VLOOKUP(E72,Sheet3!A:C,2,0)</f>
        <v>0.2916666666666667</v>
      </c>
      <c r="G72" s="17" t="str">
        <f>VLOOKUP(E72,Sheet3!A:C,3,0)</f>
        <v>天橋前 公車站牌</v>
      </c>
    </row>
    <row r="73" spans="1:7" ht="19.5">
      <c r="A73" s="23" t="s">
        <v>23</v>
      </c>
      <c r="B73" s="23" t="s">
        <v>496</v>
      </c>
      <c r="C73" s="18">
        <v>37</v>
      </c>
      <c r="D73" s="20" t="s">
        <v>39</v>
      </c>
      <c r="E73" s="18" t="s">
        <v>33</v>
      </c>
      <c r="F73" s="19">
        <f>VLOOKUP(E73,Sheet3!A:C,2,0)</f>
        <v>0.2916666666666667</v>
      </c>
      <c r="G73" s="17" t="str">
        <f>VLOOKUP(E73,Sheet3!A:C,3,0)</f>
        <v>天橋前 公車站牌</v>
      </c>
    </row>
    <row r="74" spans="1:7" ht="21" customHeight="1">
      <c r="A74" s="23" t="s">
        <v>32</v>
      </c>
      <c r="B74" s="23" t="s">
        <v>495</v>
      </c>
      <c r="C74" s="18">
        <v>38</v>
      </c>
      <c r="D74" s="20" t="s">
        <v>39</v>
      </c>
      <c r="E74" s="18" t="s">
        <v>33</v>
      </c>
      <c r="F74" s="19">
        <f>VLOOKUP(E74,Sheet3!A:C,2,0)</f>
        <v>0.2916666666666667</v>
      </c>
      <c r="G74" s="17" t="str">
        <f>VLOOKUP(E74,Sheet3!A:C,3,0)</f>
        <v>天橋前 公車站牌</v>
      </c>
    </row>
    <row r="75" spans="1:7" s="30" customFormat="1" ht="19.5">
      <c r="A75" s="26" t="s">
        <v>58</v>
      </c>
      <c r="B75" s="26" t="s">
        <v>494</v>
      </c>
      <c r="C75" s="27">
        <v>39</v>
      </c>
      <c r="D75" s="27" t="s">
        <v>39</v>
      </c>
      <c r="E75" s="27" t="s">
        <v>33</v>
      </c>
      <c r="F75" s="28">
        <f>VLOOKUP(E75,Sheet3!A:C,2,0)</f>
        <v>0.2916666666666667</v>
      </c>
      <c r="G75" s="29" t="str">
        <f>VLOOKUP(E75,Sheet3!A:C,3,0)</f>
        <v>天橋前 公車站牌</v>
      </c>
    </row>
    <row r="76" spans="1:7" ht="19.5">
      <c r="A76" s="23" t="s">
        <v>22</v>
      </c>
      <c r="B76" s="23" t="s">
        <v>493</v>
      </c>
      <c r="C76" s="18">
        <v>40</v>
      </c>
      <c r="D76" s="20" t="s">
        <v>39</v>
      </c>
      <c r="E76" s="18" t="s">
        <v>33</v>
      </c>
      <c r="F76" s="19">
        <f>VLOOKUP(E76,Sheet3!A:C,2,0)</f>
        <v>0.2916666666666667</v>
      </c>
      <c r="G76" s="17" t="str">
        <f>VLOOKUP(E76,Sheet3!A:C,3,0)</f>
        <v>天橋前 公車站牌</v>
      </c>
    </row>
    <row r="77" spans="1:7" s="2" customFormat="1" ht="19.5">
      <c r="A77" s="24" t="s">
        <v>36</v>
      </c>
      <c r="B77" s="24" t="s">
        <v>492</v>
      </c>
      <c r="C77" s="18">
        <v>41</v>
      </c>
      <c r="D77" s="20" t="s">
        <v>39</v>
      </c>
      <c r="E77" s="20" t="s">
        <v>37</v>
      </c>
      <c r="F77" s="19" t="str">
        <f>VLOOKUP(E77,Sheet3!A:C,2,0)</f>
        <v>7:03</v>
      </c>
      <c r="G77" s="17" t="str">
        <f>VLOOKUP(E77,Sheet3!A:C,3,0)</f>
        <v>站牌</v>
      </c>
    </row>
    <row r="78" spans="1:7" ht="19.5">
      <c r="A78" s="23" t="s">
        <v>10</v>
      </c>
      <c r="B78" s="23" t="s">
        <v>491</v>
      </c>
      <c r="C78" s="18">
        <v>42</v>
      </c>
      <c r="D78" s="20" t="s">
        <v>39</v>
      </c>
      <c r="E78" s="18" t="s">
        <v>37</v>
      </c>
      <c r="F78" s="19" t="str">
        <f>VLOOKUP(E78,Sheet3!A:C,2,0)</f>
        <v>7:03</v>
      </c>
      <c r="G78" s="17" t="str">
        <f>VLOOKUP(E78,Sheet3!A:C,3,0)</f>
        <v>站牌</v>
      </c>
    </row>
    <row r="79" spans="1:7" ht="19.5">
      <c r="A79" s="23" t="s">
        <v>30</v>
      </c>
      <c r="B79" s="23" t="s">
        <v>490</v>
      </c>
      <c r="C79" s="18">
        <v>43</v>
      </c>
      <c r="D79" s="20" t="s">
        <v>39</v>
      </c>
      <c r="E79" s="18" t="s">
        <v>37</v>
      </c>
      <c r="F79" s="19" t="str">
        <f>VLOOKUP(E79,Sheet3!A:C,2,0)</f>
        <v>7:03</v>
      </c>
      <c r="G79" s="17" t="str">
        <f>VLOOKUP(E79,Sheet3!A:C,3,0)</f>
        <v>站牌</v>
      </c>
    </row>
    <row r="80" spans="1:7" ht="19.5">
      <c r="A80" s="23" t="s">
        <v>57</v>
      </c>
      <c r="B80" s="23" t="s">
        <v>489</v>
      </c>
      <c r="C80" s="18">
        <v>44</v>
      </c>
      <c r="D80" s="18" t="s">
        <v>39</v>
      </c>
      <c r="E80" s="18" t="s">
        <v>37</v>
      </c>
      <c r="F80" s="19" t="str">
        <f>VLOOKUP(E80,Sheet3!A:C,2,0)</f>
        <v>7:03</v>
      </c>
      <c r="G80" s="17" t="str">
        <f>VLOOKUP(E80,Sheet3!A:C,3,0)</f>
        <v>站牌</v>
      </c>
    </row>
    <row r="81" spans="1:7" ht="19.5">
      <c r="A81" s="23" t="s">
        <v>47</v>
      </c>
      <c r="B81" s="23" t="s">
        <v>488</v>
      </c>
      <c r="C81" s="18">
        <v>1</v>
      </c>
      <c r="D81" s="18" t="s">
        <v>327</v>
      </c>
      <c r="E81" s="18" t="s">
        <v>52</v>
      </c>
      <c r="F81" s="19">
        <f>VLOOKUP(E81,Sheet3!A:C,2,0)</f>
        <v>0.2673611111111111</v>
      </c>
      <c r="G81" s="17" t="str">
        <f>VLOOKUP(E81,Sheet3!A:C,3,0)</f>
        <v>公車站前(石門農會對面)</v>
      </c>
    </row>
    <row r="82" spans="1:7" ht="19.5">
      <c r="A82" s="23" t="s">
        <v>53</v>
      </c>
      <c r="B82" s="23" t="s">
        <v>487</v>
      </c>
      <c r="C82" s="18">
        <v>2</v>
      </c>
      <c r="D82" s="18" t="s">
        <v>327</v>
      </c>
      <c r="E82" s="18" t="s">
        <v>52</v>
      </c>
      <c r="F82" s="19">
        <f>VLOOKUP(E82,Sheet3!A:C,2,0)</f>
        <v>0.2673611111111111</v>
      </c>
      <c r="G82" s="17" t="str">
        <f>VLOOKUP(E82,Sheet3!A:C,3,0)</f>
        <v>公車站前(石門農會對面)</v>
      </c>
    </row>
    <row r="83" spans="1:7" ht="19.5">
      <c r="A83" s="23" t="s">
        <v>11</v>
      </c>
      <c r="B83" s="23" t="s">
        <v>486</v>
      </c>
      <c r="C83" s="18">
        <v>3</v>
      </c>
      <c r="D83" s="18" t="s">
        <v>327</v>
      </c>
      <c r="E83" s="18" t="s">
        <v>52</v>
      </c>
      <c r="F83" s="19">
        <f>VLOOKUP(E83,Sheet3!A:C,2,0)</f>
        <v>0.2673611111111111</v>
      </c>
      <c r="G83" s="17" t="str">
        <f>VLOOKUP(E83,Sheet3!A:C,3,0)</f>
        <v>公車站前(石門農會對面)</v>
      </c>
    </row>
    <row r="84" spans="1:7" ht="19.5">
      <c r="A84" s="23" t="s">
        <v>79</v>
      </c>
      <c r="B84" s="23" t="s">
        <v>485</v>
      </c>
      <c r="C84" s="18">
        <v>4</v>
      </c>
      <c r="D84" s="18" t="s">
        <v>327</v>
      </c>
      <c r="E84" s="18" t="s">
        <v>52</v>
      </c>
      <c r="F84" s="19">
        <f>VLOOKUP(E84,Sheet3!A:C,2,0)</f>
        <v>0.2673611111111111</v>
      </c>
      <c r="G84" s="17" t="str">
        <f>VLOOKUP(E84,Sheet3!A:C,3,0)</f>
        <v>公車站前(石門農會對面)</v>
      </c>
    </row>
    <row r="85" spans="1:7" s="2" customFormat="1" ht="19.5">
      <c r="A85" s="24" t="s">
        <v>10</v>
      </c>
      <c r="B85" s="24" t="s">
        <v>484</v>
      </c>
      <c r="C85" s="18">
        <v>5</v>
      </c>
      <c r="D85" s="18" t="s">
        <v>327</v>
      </c>
      <c r="E85" s="20" t="s">
        <v>52</v>
      </c>
      <c r="F85" s="19">
        <f>VLOOKUP(E85,Sheet3!A:C,2,0)</f>
        <v>0.2673611111111111</v>
      </c>
      <c r="G85" s="17" t="str">
        <f>VLOOKUP(E85,Sheet3!A:C,3,0)</f>
        <v>公車站前(石門農會對面)</v>
      </c>
    </row>
    <row r="86" spans="1:7" ht="19.5">
      <c r="A86" s="23" t="s">
        <v>44</v>
      </c>
      <c r="B86" s="23" t="s">
        <v>483</v>
      </c>
      <c r="C86" s="18">
        <v>6</v>
      </c>
      <c r="D86" s="18" t="s">
        <v>327</v>
      </c>
      <c r="E86" s="18" t="s">
        <v>52</v>
      </c>
      <c r="F86" s="19">
        <f>VLOOKUP(E86,Sheet3!A:C,2,0)</f>
        <v>0.2673611111111111</v>
      </c>
      <c r="G86" s="17" t="str">
        <f>VLOOKUP(E86,Sheet3!A:C,3,0)</f>
        <v>公車站前(石門農會對面)</v>
      </c>
    </row>
    <row r="87" spans="1:7" ht="19.5">
      <c r="A87" s="23" t="s">
        <v>54</v>
      </c>
      <c r="B87" s="23" t="s">
        <v>482</v>
      </c>
      <c r="C87" s="18">
        <v>7</v>
      </c>
      <c r="D87" s="18" t="s">
        <v>327</v>
      </c>
      <c r="E87" s="18" t="s">
        <v>91</v>
      </c>
      <c r="F87" s="19">
        <f>VLOOKUP(E87,Sheet3!A:C,2,0)</f>
        <v>0.2722222222222222</v>
      </c>
      <c r="G87" s="17" t="str">
        <f>VLOOKUP(E87,Sheet3!A:C,3,0)</f>
        <v>新錦豐餐廳對面</v>
      </c>
    </row>
    <row r="88" spans="1:7" ht="19.5">
      <c r="A88" s="23" t="s">
        <v>23</v>
      </c>
      <c r="B88" s="23" t="s">
        <v>481</v>
      </c>
      <c r="C88" s="18">
        <v>8</v>
      </c>
      <c r="D88" s="18" t="s">
        <v>327</v>
      </c>
      <c r="E88" s="18" t="s">
        <v>328</v>
      </c>
      <c r="F88" s="19">
        <f>VLOOKUP(E88,Sheet3!A:C,2,0)</f>
        <v>0.27569444444444446</v>
      </c>
      <c r="G88" s="17" t="str">
        <f>VLOOKUP(E88,Sheet3!A:C,3,0)</f>
        <v>國中門口</v>
      </c>
    </row>
    <row r="89" spans="1:7" ht="19.5">
      <c r="A89" s="23" t="s">
        <v>32</v>
      </c>
      <c r="B89" s="23" t="s">
        <v>480</v>
      </c>
      <c r="C89" s="18">
        <v>9</v>
      </c>
      <c r="D89" s="18" t="s">
        <v>327</v>
      </c>
      <c r="E89" s="18" t="s">
        <v>328</v>
      </c>
      <c r="F89" s="19">
        <f>VLOOKUP(E89,Sheet3!A:C,2,0)</f>
        <v>0.27569444444444446</v>
      </c>
      <c r="G89" s="17" t="str">
        <f>VLOOKUP(E89,Sheet3!A:C,3,0)</f>
        <v>國中門口</v>
      </c>
    </row>
    <row r="90" spans="1:7" ht="19.5">
      <c r="A90" s="23" t="s">
        <v>28</v>
      </c>
      <c r="B90" s="23" t="s">
        <v>479</v>
      </c>
      <c r="C90" s="18">
        <v>10</v>
      </c>
      <c r="D90" s="18" t="s">
        <v>327</v>
      </c>
      <c r="E90" s="18" t="s">
        <v>328</v>
      </c>
      <c r="F90" s="19">
        <f>VLOOKUP(E90,Sheet3!A:C,2,0)</f>
        <v>0.27569444444444446</v>
      </c>
      <c r="G90" s="17" t="str">
        <f>VLOOKUP(E90,Sheet3!A:C,3,0)</f>
        <v>國中門口</v>
      </c>
    </row>
    <row r="91" spans="1:7" ht="19.5">
      <c r="A91" s="23" t="s">
        <v>24</v>
      </c>
      <c r="B91" s="23" t="s">
        <v>462</v>
      </c>
      <c r="C91" s="18">
        <v>11</v>
      </c>
      <c r="D91" s="18" t="s">
        <v>327</v>
      </c>
      <c r="E91" s="18" t="s">
        <v>328</v>
      </c>
      <c r="F91" s="19">
        <f>VLOOKUP(E91,Sheet3!A:C,2,0)</f>
        <v>0.27569444444444446</v>
      </c>
      <c r="G91" s="17" t="str">
        <f>VLOOKUP(E91,Sheet3!A:C,3,0)</f>
        <v>國中門口</v>
      </c>
    </row>
    <row r="92" spans="1:7" ht="19.5">
      <c r="A92" s="23" t="s">
        <v>11</v>
      </c>
      <c r="B92" s="23" t="s">
        <v>461</v>
      </c>
      <c r="C92" s="18">
        <v>12</v>
      </c>
      <c r="D92" s="18" t="s">
        <v>327</v>
      </c>
      <c r="E92" s="18" t="s">
        <v>328</v>
      </c>
      <c r="F92" s="19">
        <f>VLOOKUP(E92,Sheet3!A:C,2,0)</f>
        <v>0.27569444444444446</v>
      </c>
      <c r="G92" s="17" t="str">
        <f>VLOOKUP(E92,Sheet3!A:C,3,0)</f>
        <v>國中門口</v>
      </c>
    </row>
    <row r="93" spans="1:7" ht="19.5">
      <c r="A93" s="23" t="s">
        <v>11</v>
      </c>
      <c r="B93" s="23" t="s">
        <v>460</v>
      </c>
      <c r="C93" s="18">
        <v>13</v>
      </c>
      <c r="D93" s="18" t="s">
        <v>327</v>
      </c>
      <c r="E93" s="18" t="s">
        <v>328</v>
      </c>
      <c r="F93" s="19">
        <f>VLOOKUP(E93,Sheet3!A:C,2,0)</f>
        <v>0.27569444444444446</v>
      </c>
      <c r="G93" s="17" t="str">
        <f>VLOOKUP(E93,Sheet3!A:C,3,0)</f>
        <v>國中門口</v>
      </c>
    </row>
    <row r="94" spans="1:7" ht="19.5">
      <c r="A94" s="23" t="s">
        <v>7</v>
      </c>
      <c r="B94" s="23" t="s">
        <v>459</v>
      </c>
      <c r="C94" s="18">
        <v>14</v>
      </c>
      <c r="D94" s="18" t="s">
        <v>327</v>
      </c>
      <c r="E94" s="18" t="s">
        <v>328</v>
      </c>
      <c r="F94" s="19">
        <f>VLOOKUP(E94,Sheet3!A:C,2,0)</f>
        <v>0.27569444444444446</v>
      </c>
      <c r="G94" s="17" t="str">
        <f>VLOOKUP(E94,Sheet3!A:C,3,0)</f>
        <v>國中門口</v>
      </c>
    </row>
    <row r="95" spans="1:7" ht="19.5">
      <c r="A95" s="23" t="s">
        <v>54</v>
      </c>
      <c r="B95" s="23" t="s">
        <v>55</v>
      </c>
      <c r="C95" s="18">
        <v>15</v>
      </c>
      <c r="D95" s="18" t="s">
        <v>327</v>
      </c>
      <c r="E95" s="18" t="s">
        <v>328</v>
      </c>
      <c r="F95" s="19">
        <f>VLOOKUP(E95,Sheet3!A:C,2,0)</f>
        <v>0.27569444444444446</v>
      </c>
      <c r="G95" s="17" t="str">
        <f>VLOOKUP(E95,Sheet3!A:C,3,0)</f>
        <v>國中門口</v>
      </c>
    </row>
    <row r="96" spans="1:7" ht="19.5">
      <c r="A96" s="23" t="s">
        <v>9</v>
      </c>
      <c r="B96" s="23" t="s">
        <v>458</v>
      </c>
      <c r="C96" s="18">
        <v>16</v>
      </c>
      <c r="D96" s="18" t="s">
        <v>327</v>
      </c>
      <c r="E96" s="18" t="s">
        <v>328</v>
      </c>
      <c r="F96" s="19">
        <f>VLOOKUP(E96,Sheet3!A:C,2,0)</f>
        <v>0.27569444444444446</v>
      </c>
      <c r="G96" s="17" t="str">
        <f>VLOOKUP(E96,Sheet3!A:C,3,0)</f>
        <v>國中門口</v>
      </c>
    </row>
    <row r="97" spans="1:7" ht="19.5">
      <c r="A97" s="23" t="s">
        <v>20</v>
      </c>
      <c r="B97" s="23" t="s">
        <v>457</v>
      </c>
      <c r="C97" s="18">
        <v>17</v>
      </c>
      <c r="D97" s="18" t="s">
        <v>327</v>
      </c>
      <c r="E97" s="18" t="s">
        <v>328</v>
      </c>
      <c r="F97" s="19">
        <f>VLOOKUP(E97,Sheet3!A:C,2,0)</f>
        <v>0.27569444444444446</v>
      </c>
      <c r="G97" s="17" t="str">
        <f>VLOOKUP(E97,Sheet3!A:C,3,0)</f>
        <v>國中門口</v>
      </c>
    </row>
    <row r="98" spans="1:7" ht="19.5">
      <c r="A98" s="23" t="s">
        <v>10</v>
      </c>
      <c r="B98" s="23" t="s">
        <v>456</v>
      </c>
      <c r="C98" s="18">
        <v>18</v>
      </c>
      <c r="D98" s="18" t="s">
        <v>327</v>
      </c>
      <c r="E98" s="18" t="s">
        <v>328</v>
      </c>
      <c r="F98" s="19">
        <f>VLOOKUP(E98,Sheet3!A:C,2,0)</f>
        <v>0.27569444444444446</v>
      </c>
      <c r="G98" s="17" t="str">
        <f>VLOOKUP(E98,Sheet3!A:C,3,0)</f>
        <v>國中門口</v>
      </c>
    </row>
    <row r="99" spans="1:7" ht="19.5">
      <c r="A99" s="23" t="s">
        <v>50</v>
      </c>
      <c r="B99" s="23" t="s">
        <v>455</v>
      </c>
      <c r="C99" s="18">
        <v>19</v>
      </c>
      <c r="D99" s="18" t="s">
        <v>327</v>
      </c>
      <c r="E99" s="18" t="s">
        <v>328</v>
      </c>
      <c r="F99" s="19">
        <f>VLOOKUP(E99,Sheet3!A:C,2,0)</f>
        <v>0.27569444444444446</v>
      </c>
      <c r="G99" s="17" t="str">
        <f>VLOOKUP(E99,Sheet3!A:C,3,0)</f>
        <v>國中門口</v>
      </c>
    </row>
    <row r="100" spans="1:7" ht="19.5">
      <c r="A100" s="23" t="s">
        <v>11</v>
      </c>
      <c r="B100" s="23" t="s">
        <v>454</v>
      </c>
      <c r="C100" s="18">
        <v>20</v>
      </c>
      <c r="D100" s="18" t="s">
        <v>327</v>
      </c>
      <c r="E100" s="18" t="s">
        <v>328</v>
      </c>
      <c r="F100" s="19">
        <f>VLOOKUP(E100,Sheet3!A:C,2,0)</f>
        <v>0.27569444444444446</v>
      </c>
      <c r="G100" s="17" t="str">
        <f>VLOOKUP(E100,Sheet3!A:C,3,0)</f>
        <v>國中門口</v>
      </c>
    </row>
    <row r="101" spans="1:7" ht="19.5">
      <c r="A101" s="23" t="s">
        <v>95</v>
      </c>
      <c r="B101" s="23" t="s">
        <v>453</v>
      </c>
      <c r="C101" s="18">
        <v>21</v>
      </c>
      <c r="D101" s="18" t="s">
        <v>327</v>
      </c>
      <c r="E101" s="18" t="s">
        <v>328</v>
      </c>
      <c r="F101" s="19">
        <f>VLOOKUP(E101,Sheet3!A:C,2,0)</f>
        <v>0.27569444444444446</v>
      </c>
      <c r="G101" s="17" t="str">
        <f>VLOOKUP(E101,Sheet3!A:C,3,0)</f>
        <v>國中門口</v>
      </c>
    </row>
    <row r="102" spans="1:7" ht="19.5">
      <c r="A102" s="23" t="s">
        <v>36</v>
      </c>
      <c r="B102" s="23" t="s">
        <v>452</v>
      </c>
      <c r="C102" s="18">
        <v>22</v>
      </c>
      <c r="D102" s="18" t="s">
        <v>327</v>
      </c>
      <c r="E102" s="18" t="s">
        <v>328</v>
      </c>
      <c r="F102" s="19">
        <f>VLOOKUP(E102,Sheet3!A:C,2,0)</f>
        <v>0.27569444444444446</v>
      </c>
      <c r="G102" s="17" t="str">
        <f>VLOOKUP(E102,Sheet3!A:C,3,0)</f>
        <v>國中門口</v>
      </c>
    </row>
    <row r="103" spans="1:7" ht="19.5">
      <c r="A103" s="23" t="s">
        <v>58</v>
      </c>
      <c r="B103" s="23" t="s">
        <v>451</v>
      </c>
      <c r="C103" s="18">
        <v>23</v>
      </c>
      <c r="D103" s="18" t="s">
        <v>327</v>
      </c>
      <c r="E103" s="18" t="s">
        <v>328</v>
      </c>
      <c r="F103" s="19">
        <f>VLOOKUP(E103,Sheet3!A:C,2,0)</f>
        <v>0.27569444444444446</v>
      </c>
      <c r="G103" s="17" t="str">
        <f>VLOOKUP(E103,Sheet3!A:C,3,0)</f>
        <v>國中門口</v>
      </c>
    </row>
    <row r="104" spans="1:7" ht="19.5">
      <c r="A104" s="23" t="s">
        <v>54</v>
      </c>
      <c r="B104" s="23" t="s">
        <v>450</v>
      </c>
      <c r="C104" s="18">
        <v>24</v>
      </c>
      <c r="D104" s="18" t="s">
        <v>327</v>
      </c>
      <c r="E104" s="18" t="s">
        <v>328</v>
      </c>
      <c r="F104" s="19">
        <f>VLOOKUP(E104,Sheet3!A:C,2,0)</f>
        <v>0.27569444444444446</v>
      </c>
      <c r="G104" s="17" t="str">
        <f>VLOOKUP(E104,Sheet3!A:C,3,0)</f>
        <v>國中門口</v>
      </c>
    </row>
    <row r="105" spans="1:7" ht="19.5">
      <c r="A105" s="23" t="s">
        <v>4</v>
      </c>
      <c r="B105" s="23" t="s">
        <v>449</v>
      </c>
      <c r="C105" s="18">
        <v>25</v>
      </c>
      <c r="D105" s="18" t="s">
        <v>327</v>
      </c>
      <c r="E105" s="18" t="s">
        <v>328</v>
      </c>
      <c r="F105" s="19">
        <f>VLOOKUP(E105,Sheet3!A:C,2,0)</f>
        <v>0.27569444444444446</v>
      </c>
      <c r="G105" s="17" t="str">
        <f>VLOOKUP(E105,Sheet3!A:C,3,0)</f>
        <v>國中門口</v>
      </c>
    </row>
    <row r="106" spans="1:7" ht="19.5">
      <c r="A106" s="23" t="s">
        <v>79</v>
      </c>
      <c r="B106" s="23" t="s">
        <v>448</v>
      </c>
      <c r="C106" s="18">
        <v>26</v>
      </c>
      <c r="D106" s="18" t="s">
        <v>327</v>
      </c>
      <c r="E106" s="18" t="s">
        <v>328</v>
      </c>
      <c r="F106" s="19">
        <f>VLOOKUP(E106,Sheet3!A:C,2,0)</f>
        <v>0.27569444444444446</v>
      </c>
      <c r="G106" s="17" t="str">
        <f>VLOOKUP(E106,Sheet3!A:C,3,0)</f>
        <v>國中門口</v>
      </c>
    </row>
    <row r="107" spans="1:7" ht="19.5">
      <c r="A107" s="23" t="s">
        <v>50</v>
      </c>
      <c r="B107" s="23" t="s">
        <v>447</v>
      </c>
      <c r="C107" s="18">
        <v>27</v>
      </c>
      <c r="D107" s="18" t="s">
        <v>327</v>
      </c>
      <c r="E107" s="18" t="s">
        <v>328</v>
      </c>
      <c r="F107" s="19">
        <f>VLOOKUP(E107,Sheet3!A:C,2,0)</f>
        <v>0.27569444444444446</v>
      </c>
      <c r="G107" s="17" t="str">
        <f>VLOOKUP(E107,Sheet3!A:C,3,0)</f>
        <v>國中門口</v>
      </c>
    </row>
    <row r="108" spans="1:7" ht="19.5">
      <c r="A108" s="23" t="s">
        <v>57</v>
      </c>
      <c r="B108" s="23" t="s">
        <v>446</v>
      </c>
      <c r="C108" s="18">
        <v>28</v>
      </c>
      <c r="D108" s="18" t="s">
        <v>327</v>
      </c>
      <c r="E108" s="18" t="s">
        <v>59</v>
      </c>
      <c r="F108" s="19" t="str">
        <f>VLOOKUP(E108,Sheet3!A:C,2,0)</f>
        <v>6:41</v>
      </c>
      <c r="G108" s="17" t="str">
        <f>VLOOKUP(E108,Sheet3!A:C,3,0)</f>
        <v>公車亭</v>
      </c>
    </row>
    <row r="109" spans="1:7" ht="19.5">
      <c r="A109" s="23" t="s">
        <v>61</v>
      </c>
      <c r="B109" s="23" t="s">
        <v>445</v>
      </c>
      <c r="C109" s="18">
        <v>29</v>
      </c>
      <c r="D109" s="18" t="s">
        <v>327</v>
      </c>
      <c r="E109" s="18" t="s">
        <v>60</v>
      </c>
      <c r="F109" s="19">
        <f>VLOOKUP(E109,Sheet3!A:C,2,0)</f>
        <v>0.28125</v>
      </c>
      <c r="G109" s="17" t="str">
        <f>VLOOKUP(E109,Sheet3!A:C,3,0)</f>
        <v>派出所前公車亭</v>
      </c>
    </row>
    <row r="110" spans="1:7" ht="19.5">
      <c r="A110" s="23" t="s">
        <v>35</v>
      </c>
      <c r="B110" s="23" t="s">
        <v>341</v>
      </c>
      <c r="C110" s="18">
        <v>30</v>
      </c>
      <c r="D110" s="18" t="s">
        <v>327</v>
      </c>
      <c r="E110" s="18" t="s">
        <v>62</v>
      </c>
      <c r="F110" s="19">
        <f>VLOOKUP(E110,Sheet3!A:C,2,0)</f>
        <v>0.2847222222222222</v>
      </c>
      <c r="G110" s="17" t="str">
        <f>VLOOKUP(E110,Sheet3!A:C,3,0)</f>
        <v>公車站牌  早餐店</v>
      </c>
    </row>
    <row r="111" spans="1:7" ht="19.5">
      <c r="A111" s="23" t="s">
        <v>28</v>
      </c>
      <c r="B111" s="23" t="s">
        <v>444</v>
      </c>
      <c r="C111" s="18">
        <v>31</v>
      </c>
      <c r="D111" s="18" t="s">
        <v>327</v>
      </c>
      <c r="E111" s="18" t="s">
        <v>62</v>
      </c>
      <c r="F111" s="19">
        <f>VLOOKUP(E111,Sheet3!A:C,2,0)</f>
        <v>0.2847222222222222</v>
      </c>
      <c r="G111" s="17" t="str">
        <f>VLOOKUP(E111,Sheet3!A:C,3,0)</f>
        <v>公車站牌  早餐店</v>
      </c>
    </row>
    <row r="112" spans="1:7" ht="19.5">
      <c r="A112" s="23" t="s">
        <v>30</v>
      </c>
      <c r="B112" s="23" t="s">
        <v>443</v>
      </c>
      <c r="C112" s="18">
        <v>32</v>
      </c>
      <c r="D112" s="18" t="s">
        <v>327</v>
      </c>
      <c r="E112" s="18" t="s">
        <v>63</v>
      </c>
      <c r="F112" s="19">
        <f>VLOOKUP(E112,Sheet3!A:C,2,0)</f>
        <v>0.28541666666666665</v>
      </c>
      <c r="G112" s="17" t="str">
        <f>VLOOKUP(E112,Sheet3!A:C,3,0)</f>
        <v>派出所對面</v>
      </c>
    </row>
    <row r="113" spans="1:7" s="2" customFormat="1" ht="19.5">
      <c r="A113" s="24" t="s">
        <v>4</v>
      </c>
      <c r="B113" s="24" t="s">
        <v>442</v>
      </c>
      <c r="C113" s="20">
        <v>33</v>
      </c>
      <c r="D113" s="20" t="s">
        <v>327</v>
      </c>
      <c r="E113" s="20" t="s">
        <v>63</v>
      </c>
      <c r="F113" s="21">
        <f>VLOOKUP(E113,Sheet3!A:C,2,0)</f>
        <v>0.28541666666666665</v>
      </c>
      <c r="G113" s="22" t="str">
        <f>VLOOKUP(E113,Sheet3!A:C,3,0)</f>
        <v>派出所對面</v>
      </c>
    </row>
    <row r="114" spans="1:7" ht="19.5">
      <c r="A114" s="23" t="s">
        <v>100</v>
      </c>
      <c r="B114" s="23" t="s">
        <v>441</v>
      </c>
      <c r="C114" s="18">
        <v>34</v>
      </c>
      <c r="D114" s="18" t="s">
        <v>327</v>
      </c>
      <c r="E114" s="18" t="s">
        <v>64</v>
      </c>
      <c r="F114" s="19">
        <f>VLOOKUP(E114,Sheet3!A:C,2,0)</f>
        <v>0.28611111111111115</v>
      </c>
      <c r="G114" s="17" t="str">
        <f>VLOOKUP(E114,Sheet3!A:C,3,0)</f>
        <v>公車站牌</v>
      </c>
    </row>
    <row r="115" spans="1:7" ht="19.5">
      <c r="A115" s="23" t="s">
        <v>22</v>
      </c>
      <c r="B115" s="23" t="s">
        <v>440</v>
      </c>
      <c r="C115" s="18">
        <v>35</v>
      </c>
      <c r="D115" s="18" t="s">
        <v>327</v>
      </c>
      <c r="E115" s="18" t="s">
        <v>64</v>
      </c>
      <c r="F115" s="19">
        <f>VLOOKUP(E115,Sheet3!A:C,2,0)</f>
        <v>0.28611111111111115</v>
      </c>
      <c r="G115" s="17" t="str">
        <f>VLOOKUP(E115,Sheet3!A:C,3,0)</f>
        <v>公車站牌</v>
      </c>
    </row>
    <row r="116" spans="1:7" ht="19.5">
      <c r="A116" s="23" t="s">
        <v>35</v>
      </c>
      <c r="B116" s="23" t="s">
        <v>439</v>
      </c>
      <c r="C116" s="18">
        <v>36</v>
      </c>
      <c r="D116" s="18" t="s">
        <v>327</v>
      </c>
      <c r="E116" s="18" t="s">
        <v>64</v>
      </c>
      <c r="F116" s="19">
        <f>VLOOKUP(E116,Sheet3!A:C,2,0)</f>
        <v>0.28611111111111115</v>
      </c>
      <c r="G116" s="17" t="str">
        <f>VLOOKUP(E116,Sheet3!A:C,3,0)</f>
        <v>公車站牌</v>
      </c>
    </row>
    <row r="117" spans="1:7" ht="19.5">
      <c r="A117" s="23" t="s">
        <v>54</v>
      </c>
      <c r="B117" s="23" t="s">
        <v>438</v>
      </c>
      <c r="C117" s="18">
        <v>37</v>
      </c>
      <c r="D117" s="18" t="s">
        <v>327</v>
      </c>
      <c r="E117" s="18" t="s">
        <v>65</v>
      </c>
      <c r="F117" s="19">
        <f>VLOOKUP(E117,Sheet3!A:C,2,0)</f>
        <v>0.2875</v>
      </c>
      <c r="G117" s="17" t="str">
        <f>VLOOKUP(E117,Sheet3!A:C,3,0)</f>
        <v>門口</v>
      </c>
    </row>
    <row r="118" spans="1:7" ht="19.5">
      <c r="A118" s="23" t="s">
        <v>32</v>
      </c>
      <c r="B118" s="23" t="s">
        <v>437</v>
      </c>
      <c r="C118" s="18">
        <v>38</v>
      </c>
      <c r="D118" s="18" t="s">
        <v>327</v>
      </c>
      <c r="E118" s="18" t="s">
        <v>65</v>
      </c>
      <c r="F118" s="19">
        <f>VLOOKUP(E118,Sheet3!A:C,2,0)</f>
        <v>0.2875</v>
      </c>
      <c r="G118" s="17" t="str">
        <f>VLOOKUP(E118,Sheet3!A:C,3,0)</f>
        <v>門口</v>
      </c>
    </row>
    <row r="119" spans="1:7" ht="19.5">
      <c r="A119" s="23" t="s">
        <v>35</v>
      </c>
      <c r="B119" s="23" t="s">
        <v>436</v>
      </c>
      <c r="C119" s="18">
        <v>39</v>
      </c>
      <c r="D119" s="18" t="s">
        <v>327</v>
      </c>
      <c r="E119" s="18" t="s">
        <v>66</v>
      </c>
      <c r="F119" s="19" t="str">
        <f>VLOOKUP(E119,Sheet3!A:C,2,0)</f>
        <v>6:57</v>
      </c>
      <c r="G119" s="17" t="str">
        <f>VLOOKUP(E119,Sheet3!A:C,3,0)</f>
        <v>公車站牌 淡水信用合作社</v>
      </c>
    </row>
    <row r="120" spans="1:7" ht="19.5">
      <c r="A120" s="23" t="s">
        <v>54</v>
      </c>
      <c r="B120" s="23" t="s">
        <v>435</v>
      </c>
      <c r="C120" s="18">
        <v>40</v>
      </c>
      <c r="D120" s="18" t="s">
        <v>327</v>
      </c>
      <c r="E120" s="18" t="s">
        <v>67</v>
      </c>
      <c r="F120" s="19">
        <f>VLOOKUP(E120,Sheet3!A:C,2,0)</f>
        <v>0.2902777777777778</v>
      </c>
      <c r="G120" s="17" t="str">
        <f>VLOOKUP(E120,Sheet3!A:C,3,0)</f>
        <v>艾摩兒檳榔店</v>
      </c>
    </row>
    <row r="121" spans="1:7" ht="19.5">
      <c r="A121" s="23" t="s">
        <v>47</v>
      </c>
      <c r="B121" s="23" t="s">
        <v>434</v>
      </c>
      <c r="C121" s="18">
        <v>41</v>
      </c>
      <c r="D121" s="18" t="s">
        <v>327</v>
      </c>
      <c r="E121" s="18" t="s">
        <v>322</v>
      </c>
      <c r="F121" s="19" t="str">
        <f>VLOOKUP(E121,Sheet3!A:C,2,0)</f>
        <v>7:00</v>
      </c>
      <c r="G121" s="17" t="str">
        <f>VLOOKUP(E121,Sheet3!A:C,3,0)</f>
        <v>中山北路2段185號(全家)</v>
      </c>
    </row>
    <row r="122" spans="1:7" ht="19.5">
      <c r="A122" s="23" t="s">
        <v>29</v>
      </c>
      <c r="B122" s="23" t="s">
        <v>433</v>
      </c>
      <c r="C122" s="18">
        <v>42</v>
      </c>
      <c r="D122" s="18" t="s">
        <v>327</v>
      </c>
      <c r="E122" s="18" t="s">
        <v>322</v>
      </c>
      <c r="F122" s="19" t="str">
        <f>VLOOKUP(E122,Sheet3!A:C,2,0)</f>
        <v>7:00</v>
      </c>
      <c r="G122" s="17" t="str">
        <f>VLOOKUP(E122,Sheet3!A:C,3,0)</f>
        <v>中山北路2段185號(全家)</v>
      </c>
    </row>
    <row r="123" spans="1:7" ht="19.5">
      <c r="A123" s="23" t="s">
        <v>50</v>
      </c>
      <c r="B123" s="23" t="s">
        <v>432</v>
      </c>
      <c r="C123" s="18">
        <v>43</v>
      </c>
      <c r="D123" s="18" t="s">
        <v>327</v>
      </c>
      <c r="E123" s="18" t="s">
        <v>322</v>
      </c>
      <c r="F123" s="19" t="str">
        <f>VLOOKUP(E123,Sheet3!A:C,2,0)</f>
        <v>7:00</v>
      </c>
      <c r="G123" s="17" t="str">
        <f>VLOOKUP(E123,Sheet3!A:C,3,0)</f>
        <v>中山北路2段185號(全家)</v>
      </c>
    </row>
    <row r="124" spans="1:7" ht="19.5">
      <c r="A124" s="23" t="s">
        <v>20</v>
      </c>
      <c r="B124" s="23" t="s">
        <v>431</v>
      </c>
      <c r="C124" s="18">
        <v>44</v>
      </c>
      <c r="D124" s="18" t="s">
        <v>327</v>
      </c>
      <c r="E124" s="18" t="s">
        <v>322</v>
      </c>
      <c r="F124" s="19" t="str">
        <f>VLOOKUP(E124,Sheet3!A:C,2,0)</f>
        <v>7:00</v>
      </c>
      <c r="G124" s="17" t="str">
        <f>VLOOKUP(E124,Sheet3!A:C,3,0)</f>
        <v>中山北路2段185號(全家)</v>
      </c>
    </row>
    <row r="125" spans="1:7" ht="19.5">
      <c r="A125" s="23" t="s">
        <v>15</v>
      </c>
      <c r="B125" s="23" t="s">
        <v>430</v>
      </c>
      <c r="C125" s="18">
        <v>1</v>
      </c>
      <c r="D125" s="18" t="s">
        <v>69</v>
      </c>
      <c r="E125" s="18" t="s">
        <v>68</v>
      </c>
      <c r="F125" s="19">
        <f>VLOOKUP(E125,Sheet3!A:C,2,0)</f>
        <v>0.2569444444444445</v>
      </c>
      <c r="G125" s="17" t="str">
        <f>VLOOKUP(E125,Sheet3!A:C,3,0)</f>
        <v>中山路232號(農會超市)</v>
      </c>
    </row>
    <row r="126" spans="1:7" ht="19.5">
      <c r="A126" s="23" t="s">
        <v>44</v>
      </c>
      <c r="B126" s="23" t="s">
        <v>367</v>
      </c>
      <c r="C126" s="18">
        <v>2</v>
      </c>
      <c r="D126" s="18" t="s">
        <v>69</v>
      </c>
      <c r="E126" s="18" t="s">
        <v>68</v>
      </c>
      <c r="F126" s="19">
        <f>VLOOKUP(E126,Sheet3!A:C,2,0)</f>
        <v>0.2569444444444445</v>
      </c>
      <c r="G126" s="17" t="str">
        <f>VLOOKUP(E126,Sheet3!A:C,3,0)</f>
        <v>中山路232號(農會超市)</v>
      </c>
    </row>
    <row r="127" spans="1:7" ht="19.5">
      <c r="A127" s="23" t="s">
        <v>20</v>
      </c>
      <c r="B127" s="23" t="s">
        <v>429</v>
      </c>
      <c r="C127" s="18">
        <v>3</v>
      </c>
      <c r="D127" s="18" t="s">
        <v>69</v>
      </c>
      <c r="E127" s="18" t="s">
        <v>68</v>
      </c>
      <c r="F127" s="19">
        <f>VLOOKUP(E127,Sheet3!A:C,2,0)</f>
        <v>0.2569444444444445</v>
      </c>
      <c r="G127" s="17" t="str">
        <f>VLOOKUP(E127,Sheet3!A:C,3,0)</f>
        <v>中山路232號(農會超市)</v>
      </c>
    </row>
    <row r="128" spans="1:7" ht="19.5">
      <c r="A128" s="23" t="s">
        <v>44</v>
      </c>
      <c r="B128" s="23" t="s">
        <v>428</v>
      </c>
      <c r="C128" s="18">
        <v>4</v>
      </c>
      <c r="D128" s="18" t="s">
        <v>69</v>
      </c>
      <c r="E128" s="18" t="s">
        <v>68</v>
      </c>
      <c r="F128" s="19">
        <f>VLOOKUP(E128,Sheet3!A:C,2,0)</f>
        <v>0.2569444444444445</v>
      </c>
      <c r="G128" s="17" t="str">
        <f>VLOOKUP(E128,Sheet3!A:C,3,0)</f>
        <v>中山路232號(農會超市)</v>
      </c>
    </row>
    <row r="129" spans="1:7" ht="19.5">
      <c r="A129" s="23" t="s">
        <v>35</v>
      </c>
      <c r="B129" s="23" t="s">
        <v>427</v>
      </c>
      <c r="C129" s="18">
        <v>5</v>
      </c>
      <c r="D129" s="18" t="s">
        <v>69</v>
      </c>
      <c r="E129" s="18" t="s">
        <v>68</v>
      </c>
      <c r="F129" s="19">
        <f>VLOOKUP(E129,Sheet3!A:C,2,0)</f>
        <v>0.2569444444444445</v>
      </c>
      <c r="G129" s="17" t="str">
        <f>VLOOKUP(E129,Sheet3!A:C,3,0)</f>
        <v>中山路232號(農會超市)</v>
      </c>
    </row>
    <row r="130" spans="1:7" ht="19.5">
      <c r="A130" s="23" t="s">
        <v>36</v>
      </c>
      <c r="B130" s="23" t="s">
        <v>426</v>
      </c>
      <c r="C130" s="18">
        <v>6</v>
      </c>
      <c r="D130" s="18" t="s">
        <v>69</v>
      </c>
      <c r="E130" s="18" t="s">
        <v>68</v>
      </c>
      <c r="F130" s="19">
        <f>VLOOKUP(E130,Sheet3!A:C,2,0)</f>
        <v>0.2569444444444445</v>
      </c>
      <c r="G130" s="17" t="str">
        <f>VLOOKUP(E130,Sheet3!A:C,3,0)</f>
        <v>中山路232號(農會超市)</v>
      </c>
    </row>
    <row r="131" spans="1:7" ht="19.5">
      <c r="A131" s="23" t="s">
        <v>35</v>
      </c>
      <c r="B131" s="23" t="s">
        <v>425</v>
      </c>
      <c r="C131" s="18">
        <v>8</v>
      </c>
      <c r="D131" s="18" t="s">
        <v>69</v>
      </c>
      <c r="E131" s="18" t="s">
        <v>68</v>
      </c>
      <c r="F131" s="19">
        <f>VLOOKUP(E131,Sheet3!A:C,2,0)</f>
        <v>0.2569444444444445</v>
      </c>
      <c r="G131" s="17" t="str">
        <f>VLOOKUP(E131,Sheet3!A:C,3,0)</f>
        <v>中山路232號(農會超市)</v>
      </c>
    </row>
    <row r="132" spans="1:7" ht="19.5">
      <c r="A132" s="23" t="s">
        <v>24</v>
      </c>
      <c r="B132" s="23" t="s">
        <v>424</v>
      </c>
      <c r="C132" s="18">
        <v>9</v>
      </c>
      <c r="D132" s="18" t="s">
        <v>69</v>
      </c>
      <c r="E132" s="18" t="s">
        <v>68</v>
      </c>
      <c r="F132" s="19">
        <f>VLOOKUP(E132,Sheet3!A:C,2,0)</f>
        <v>0.2569444444444445</v>
      </c>
      <c r="G132" s="17" t="str">
        <f>VLOOKUP(E132,Sheet3!A:C,3,0)</f>
        <v>中山路232號(農會超市)</v>
      </c>
    </row>
    <row r="133" spans="1:7" ht="19.5">
      <c r="A133" s="23" t="s">
        <v>24</v>
      </c>
      <c r="B133" s="23" t="s">
        <v>423</v>
      </c>
      <c r="C133" s="18">
        <v>10</v>
      </c>
      <c r="D133" s="18" t="s">
        <v>69</v>
      </c>
      <c r="E133" s="18" t="s">
        <v>68</v>
      </c>
      <c r="F133" s="19">
        <f>VLOOKUP(E133,Sheet3!A:C,2,0)</f>
        <v>0.2569444444444445</v>
      </c>
      <c r="G133" s="17" t="str">
        <f>VLOOKUP(E133,Sheet3!A:C,3,0)</f>
        <v>中山路232號(農會超市)</v>
      </c>
    </row>
    <row r="134" spans="1:7" ht="19.5">
      <c r="A134" s="23" t="s">
        <v>36</v>
      </c>
      <c r="B134" s="23" t="s">
        <v>422</v>
      </c>
      <c r="C134" s="18">
        <v>11</v>
      </c>
      <c r="D134" s="18" t="s">
        <v>69</v>
      </c>
      <c r="E134" s="18" t="s">
        <v>68</v>
      </c>
      <c r="F134" s="19">
        <f>VLOOKUP(E134,Sheet3!A:C,2,0)</f>
        <v>0.2569444444444445</v>
      </c>
      <c r="G134" s="17" t="str">
        <f>VLOOKUP(E134,Sheet3!A:C,3,0)</f>
        <v>中山路232號(農會超市)</v>
      </c>
    </row>
    <row r="135" spans="1:7" ht="19.5">
      <c r="A135" s="23" t="s">
        <v>70</v>
      </c>
      <c r="B135" s="23" t="s">
        <v>421</v>
      </c>
      <c r="C135" s="18">
        <v>12</v>
      </c>
      <c r="D135" s="18" t="s">
        <v>69</v>
      </c>
      <c r="E135" s="18" t="s">
        <v>68</v>
      </c>
      <c r="F135" s="19">
        <f>VLOOKUP(E135,Sheet3!A:C,2,0)</f>
        <v>0.2569444444444445</v>
      </c>
      <c r="G135" s="17" t="str">
        <f>VLOOKUP(E135,Sheet3!A:C,3,0)</f>
        <v>中山路232號(農會超市)</v>
      </c>
    </row>
    <row r="136" spans="1:7" ht="19.5">
      <c r="A136" s="23" t="s">
        <v>11</v>
      </c>
      <c r="B136" s="23" t="s">
        <v>420</v>
      </c>
      <c r="C136" s="18">
        <v>13</v>
      </c>
      <c r="D136" s="18" t="s">
        <v>69</v>
      </c>
      <c r="E136" s="18" t="s">
        <v>68</v>
      </c>
      <c r="F136" s="19">
        <f>VLOOKUP(E136,Sheet3!A:C,2,0)</f>
        <v>0.2569444444444445</v>
      </c>
      <c r="G136" s="17" t="str">
        <f>VLOOKUP(E136,Sheet3!A:C,3,0)</f>
        <v>中山路232號(農會超市)</v>
      </c>
    </row>
    <row r="137" spans="1:7" ht="19.5">
      <c r="A137" s="23" t="s">
        <v>22</v>
      </c>
      <c r="B137" s="23" t="s">
        <v>419</v>
      </c>
      <c r="C137" s="18">
        <v>14</v>
      </c>
      <c r="D137" s="18" t="s">
        <v>69</v>
      </c>
      <c r="E137" s="18" t="s">
        <v>68</v>
      </c>
      <c r="F137" s="19">
        <f>VLOOKUP(E137,Sheet3!A:C,2,0)</f>
        <v>0.2569444444444445</v>
      </c>
      <c r="G137" s="17" t="str">
        <f>VLOOKUP(E137,Sheet3!A:C,3,0)</f>
        <v>中山路232號(農會超市)</v>
      </c>
    </row>
    <row r="138" spans="1:7" ht="19.5">
      <c r="A138" s="23" t="s">
        <v>57</v>
      </c>
      <c r="B138" s="23" t="s">
        <v>418</v>
      </c>
      <c r="C138" s="18">
        <v>15</v>
      </c>
      <c r="D138" s="18" t="s">
        <v>69</v>
      </c>
      <c r="E138" s="18" t="s">
        <v>68</v>
      </c>
      <c r="F138" s="19">
        <f>VLOOKUP(E138,Sheet3!A:C,2,0)</f>
        <v>0.2569444444444445</v>
      </c>
      <c r="G138" s="17" t="str">
        <f>VLOOKUP(E138,Sheet3!A:C,3,0)</f>
        <v>中山路232號(農會超市)</v>
      </c>
    </row>
    <row r="139" spans="1:7" ht="19.5">
      <c r="A139" s="23" t="s">
        <v>47</v>
      </c>
      <c r="B139" s="23" t="s">
        <v>417</v>
      </c>
      <c r="C139" s="18">
        <v>16</v>
      </c>
      <c r="D139" s="18" t="s">
        <v>69</v>
      </c>
      <c r="E139" s="18" t="s">
        <v>51</v>
      </c>
      <c r="F139" s="19">
        <v>0.2847222222222222</v>
      </c>
      <c r="G139" s="17" t="s">
        <v>333</v>
      </c>
    </row>
    <row r="140" spans="1:7" s="2" customFormat="1" ht="19.5">
      <c r="A140" s="24" t="s">
        <v>4</v>
      </c>
      <c r="B140" s="24" t="s">
        <v>416</v>
      </c>
      <c r="C140" s="20">
        <v>1</v>
      </c>
      <c r="D140" s="20" t="s">
        <v>71</v>
      </c>
      <c r="E140" s="20" t="s">
        <v>104</v>
      </c>
      <c r="F140" s="21">
        <f>VLOOKUP(E140,Sheet3!A:C,2,0)</f>
        <v>0.26458333333333334</v>
      </c>
      <c r="G140" s="22" t="str">
        <f>VLOOKUP(E140,Sheet3!A:C,3,0)</f>
        <v>明志路3段151號 麥當勞</v>
      </c>
    </row>
    <row r="141" spans="1:7" ht="19.5">
      <c r="A141" s="23" t="s">
        <v>31</v>
      </c>
      <c r="B141" s="23" t="s">
        <v>415</v>
      </c>
      <c r="C141" s="20">
        <v>2</v>
      </c>
      <c r="D141" s="18" t="s">
        <v>71</v>
      </c>
      <c r="E141" s="18" t="s">
        <v>90</v>
      </c>
      <c r="F141" s="19">
        <f>VLOOKUP(E141,Sheet3!A:C,2,0)</f>
        <v>0.2673611111111111</v>
      </c>
      <c r="G141" s="17" t="str">
        <f>VLOOKUP(E141,Sheet3!A:C,3,0)</f>
        <v>明志路2段53號   玉山銀行門口 </v>
      </c>
    </row>
    <row r="142" spans="1:7" ht="19.5">
      <c r="A142" s="23" t="s">
        <v>56</v>
      </c>
      <c r="B142" s="23" t="s">
        <v>414</v>
      </c>
      <c r="C142" s="20">
        <v>3</v>
      </c>
      <c r="D142" s="18" t="s">
        <v>71</v>
      </c>
      <c r="E142" s="18" t="s">
        <v>90</v>
      </c>
      <c r="F142" s="19">
        <f>VLOOKUP(E142,Sheet3!A:C,2,0)</f>
        <v>0.2673611111111111</v>
      </c>
      <c r="G142" s="17" t="str">
        <f>VLOOKUP(E142,Sheet3!A:C,3,0)</f>
        <v>明志路2段53號   玉山銀行門口 </v>
      </c>
    </row>
    <row r="143" spans="1:7" ht="19.5">
      <c r="A143" s="23" t="s">
        <v>34</v>
      </c>
      <c r="B143" s="23" t="s">
        <v>413</v>
      </c>
      <c r="C143" s="20">
        <v>4</v>
      </c>
      <c r="D143" s="18" t="s">
        <v>71</v>
      </c>
      <c r="E143" s="18" t="s">
        <v>72</v>
      </c>
      <c r="F143" s="19">
        <f>VLOOKUP(E143,Sheet3!A:C,2,0)</f>
        <v>0.26875</v>
      </c>
      <c r="G143" s="17" t="str">
        <f>VLOOKUP(E143,Sheet3!A:C,3,0)</f>
        <v>明志路1段167號 公車站牌</v>
      </c>
    </row>
    <row r="144" spans="1:7" ht="19.5">
      <c r="A144" s="23" t="s">
        <v>22</v>
      </c>
      <c r="B144" s="23" t="s">
        <v>412</v>
      </c>
      <c r="C144" s="20">
        <v>5</v>
      </c>
      <c r="D144" s="18" t="s">
        <v>71</v>
      </c>
      <c r="E144" s="18" t="s">
        <v>73</v>
      </c>
      <c r="F144" s="19">
        <f>VLOOKUP(E144,Sheet3!A:C,2,0)</f>
        <v>0.27291666666666664</v>
      </c>
      <c r="G144" s="17" t="str">
        <f>VLOOKUP(E144,Sheet3!A:C,3,0)</f>
        <v>成泰路1段128號門口(檳榔攤)</v>
      </c>
    </row>
    <row r="145" spans="1:7" ht="19.5">
      <c r="A145" s="23" t="s">
        <v>56</v>
      </c>
      <c r="B145" s="23" t="s">
        <v>411</v>
      </c>
      <c r="C145" s="20">
        <v>6</v>
      </c>
      <c r="D145" s="18" t="s">
        <v>71</v>
      </c>
      <c r="E145" s="18" t="s">
        <v>74</v>
      </c>
      <c r="F145" s="19">
        <f>VLOOKUP(E145,Sheet3!A:C,2,0)</f>
        <v>0.2736111111111111</v>
      </c>
      <c r="G145" s="17" t="str">
        <f>VLOOKUP(E145,Sheet3!A:C,3,0)</f>
        <v>蓬萊坑站牌   頂好 全聯 斜對面</v>
      </c>
    </row>
    <row r="146" spans="1:7" ht="19.5">
      <c r="A146" s="23" t="s">
        <v>50</v>
      </c>
      <c r="B146" s="23" t="s">
        <v>410</v>
      </c>
      <c r="C146" s="20">
        <v>7</v>
      </c>
      <c r="D146" s="18" t="s">
        <v>71</v>
      </c>
      <c r="E146" s="18" t="s">
        <v>74</v>
      </c>
      <c r="F146" s="19">
        <f>VLOOKUP(E146,Sheet3!A:C,2,0)</f>
        <v>0.2736111111111111</v>
      </c>
      <c r="G146" s="17" t="str">
        <f>VLOOKUP(E146,Sheet3!A:C,3,0)</f>
        <v>蓬萊坑站牌   頂好 全聯 斜對面</v>
      </c>
    </row>
    <row r="147" spans="1:7" ht="19.5">
      <c r="A147" s="23" t="s">
        <v>32</v>
      </c>
      <c r="B147" s="23" t="s">
        <v>409</v>
      </c>
      <c r="C147" s="20">
        <v>8</v>
      </c>
      <c r="D147" s="18" t="s">
        <v>71</v>
      </c>
      <c r="E147" s="18" t="s">
        <v>75</v>
      </c>
      <c r="F147" s="19">
        <f>VLOOKUP(E147,Sheet3!A:C,2,0)</f>
        <v>0.2743055555555555</v>
      </c>
      <c r="G147" s="17" t="str">
        <f>VLOOKUP(E147,Sheet3!A:C,3,0)</f>
        <v>成泰路過中興路4段 (小林 寶島眼鏡)</v>
      </c>
    </row>
    <row r="148" spans="1:7" ht="19.5">
      <c r="A148" s="23" t="s">
        <v>76</v>
      </c>
      <c r="B148" s="23" t="s">
        <v>408</v>
      </c>
      <c r="C148" s="20">
        <v>9</v>
      </c>
      <c r="D148" s="18" t="s">
        <v>71</v>
      </c>
      <c r="E148" s="18" t="s">
        <v>75</v>
      </c>
      <c r="F148" s="19">
        <f>VLOOKUP(E148,Sheet3!A:C,2,0)</f>
        <v>0.2743055555555555</v>
      </c>
      <c r="G148" s="17" t="str">
        <f>VLOOKUP(E148,Sheet3!A:C,3,0)</f>
        <v>成泰路過中興路4段 (小林 寶島眼鏡)</v>
      </c>
    </row>
    <row r="149" spans="1:7" ht="19.5">
      <c r="A149" s="23" t="s">
        <v>61</v>
      </c>
      <c r="B149" s="23" t="s">
        <v>407</v>
      </c>
      <c r="C149" s="20">
        <v>10</v>
      </c>
      <c r="D149" s="18" t="s">
        <v>71</v>
      </c>
      <c r="E149" s="18" t="s">
        <v>75</v>
      </c>
      <c r="F149" s="19">
        <f>VLOOKUP(E149,Sheet3!A:C,2,0)</f>
        <v>0.2743055555555555</v>
      </c>
      <c r="G149" s="17" t="str">
        <f>VLOOKUP(E149,Sheet3!A:C,3,0)</f>
        <v>成泰路過中興路4段 (小林 寶島眼鏡)</v>
      </c>
    </row>
    <row r="150" spans="1:7" ht="19.5">
      <c r="A150" s="23" t="s">
        <v>20</v>
      </c>
      <c r="B150" s="23" t="s">
        <v>406</v>
      </c>
      <c r="C150" s="20">
        <v>11</v>
      </c>
      <c r="D150" s="18" t="s">
        <v>71</v>
      </c>
      <c r="E150" s="18" t="s">
        <v>75</v>
      </c>
      <c r="F150" s="19">
        <f>VLOOKUP(E150,Sheet3!A:C,2,0)</f>
        <v>0.2743055555555555</v>
      </c>
      <c r="G150" s="17" t="str">
        <f>VLOOKUP(E150,Sheet3!A:C,3,0)</f>
        <v>成泰路過中興路4段 (小林 寶島眼鏡)</v>
      </c>
    </row>
    <row r="151" spans="1:7" ht="19.5">
      <c r="A151" s="23" t="s">
        <v>50</v>
      </c>
      <c r="B151" s="23" t="s">
        <v>405</v>
      </c>
      <c r="C151" s="20">
        <v>12</v>
      </c>
      <c r="D151" s="18" t="s">
        <v>71</v>
      </c>
      <c r="E151" s="18" t="s">
        <v>75</v>
      </c>
      <c r="F151" s="19">
        <f>VLOOKUP(E151,Sheet3!A:C,2,0)</f>
        <v>0.2743055555555555</v>
      </c>
      <c r="G151" s="17" t="str">
        <f>VLOOKUP(E151,Sheet3!A:C,3,0)</f>
        <v>成泰路過中興路4段 (小林 寶島眼鏡)</v>
      </c>
    </row>
    <row r="152" spans="1:7" ht="19.5">
      <c r="A152" s="23" t="s">
        <v>23</v>
      </c>
      <c r="B152" s="23" t="s">
        <v>404</v>
      </c>
      <c r="C152" s="20">
        <v>13</v>
      </c>
      <c r="D152" s="18" t="s">
        <v>71</v>
      </c>
      <c r="E152" s="16" t="s">
        <v>329</v>
      </c>
      <c r="F152" s="19">
        <f>VLOOKUP(E152,Sheet3!A:C,2,0)</f>
        <v>0.275</v>
      </c>
      <c r="G152" s="17" t="str">
        <f>VLOOKUP(E152,Sheet3!A:C,3,0)</f>
        <v>成泰路3段57號對面   公車站牌</v>
      </c>
    </row>
    <row r="153" spans="1:7" s="30" customFormat="1" ht="19.5">
      <c r="A153" s="26" t="s">
        <v>29</v>
      </c>
      <c r="B153" s="26" t="s">
        <v>403</v>
      </c>
      <c r="C153" s="27">
        <v>14</v>
      </c>
      <c r="D153" s="27" t="s">
        <v>71</v>
      </c>
      <c r="E153" s="27" t="s">
        <v>77</v>
      </c>
      <c r="F153" s="28">
        <f>VLOOKUP(E153,Sheet3!A:C,2,0)</f>
        <v>0.27569444444444446</v>
      </c>
      <c r="G153" s="29" t="str">
        <f>VLOOKUP(E153,Sheet3!A:C,3,0)</f>
        <v>成泰路過新五路口站牌</v>
      </c>
    </row>
    <row r="154" spans="1:7" ht="19.5">
      <c r="A154" s="23" t="s">
        <v>54</v>
      </c>
      <c r="B154" s="23" t="s">
        <v>402</v>
      </c>
      <c r="C154" s="20">
        <v>15</v>
      </c>
      <c r="D154" s="18" t="s">
        <v>71</v>
      </c>
      <c r="E154" s="18" t="s">
        <v>78</v>
      </c>
      <c r="F154" s="19">
        <f>VLOOKUP(E154,Sheet3!A:C,2,0)</f>
        <v>0.27638888888888885</v>
      </c>
      <c r="G154" s="17" t="str">
        <f>VLOOKUP(E154,Sheet3!A:C,3,0)</f>
        <v>成泰路3段331號對面   西雲路口</v>
      </c>
    </row>
    <row r="155" spans="1:7" ht="19.5">
      <c r="A155" s="23" t="s">
        <v>30</v>
      </c>
      <c r="B155" s="23" t="s">
        <v>401</v>
      </c>
      <c r="C155" s="20">
        <v>16</v>
      </c>
      <c r="D155" s="18" t="s">
        <v>71</v>
      </c>
      <c r="E155" s="18" t="s">
        <v>78</v>
      </c>
      <c r="F155" s="19">
        <f>VLOOKUP(E155,Sheet3!A:C,2,0)</f>
        <v>0.27638888888888885</v>
      </c>
      <c r="G155" s="17" t="str">
        <f>VLOOKUP(E155,Sheet3!A:C,3,0)</f>
        <v>成泰路3段331號對面   西雲路口</v>
      </c>
    </row>
    <row r="156" spans="1:7" s="2" customFormat="1" ht="19.5">
      <c r="A156" s="24" t="s">
        <v>34</v>
      </c>
      <c r="B156" s="24" t="s">
        <v>400</v>
      </c>
      <c r="C156" s="20">
        <v>17</v>
      </c>
      <c r="D156" s="20" t="s">
        <v>71</v>
      </c>
      <c r="E156" s="20" t="s">
        <v>97</v>
      </c>
      <c r="F156" s="19">
        <f>VLOOKUP(E156,Sheet3!A:C,2,0)</f>
        <v>0.28055555555555556</v>
      </c>
      <c r="G156" s="17" t="str">
        <f>VLOOKUP(E156,Sheet3!A:C,3,0)</f>
        <v>郵局對面     公車站牌</v>
      </c>
    </row>
    <row r="157" spans="1:7" ht="19.5">
      <c r="A157" s="23" t="s">
        <v>79</v>
      </c>
      <c r="B157" s="23" t="s">
        <v>399</v>
      </c>
      <c r="C157" s="18">
        <v>1</v>
      </c>
      <c r="D157" s="18" t="s">
        <v>332</v>
      </c>
      <c r="E157" s="18" t="s">
        <v>80</v>
      </c>
      <c r="F157" s="19">
        <f>VLOOKUP(E157,Sheet3!A:C,2,0)</f>
        <v>0.2722222222222222</v>
      </c>
      <c r="G157" s="17" t="str">
        <f>VLOOKUP(E157,Sheet3!A:C,3,0)</f>
        <v>中山路2段455號 (蕭家麵館旁的麵包店上車)</v>
      </c>
    </row>
    <row r="158" spans="1:7" ht="19.5">
      <c r="A158" s="23" t="s">
        <v>23</v>
      </c>
      <c r="B158" s="23" t="s">
        <v>398</v>
      </c>
      <c r="C158" s="18">
        <v>2</v>
      </c>
      <c r="D158" s="18" t="s">
        <v>332</v>
      </c>
      <c r="E158" s="18" t="s">
        <v>80</v>
      </c>
      <c r="F158" s="19">
        <f>VLOOKUP(E158,Sheet3!A:C,2,0)</f>
        <v>0.2722222222222222</v>
      </c>
      <c r="G158" s="17" t="str">
        <f>VLOOKUP(E158,Sheet3!A:C,3,0)</f>
        <v>中山路2段455號 (蕭家麵館旁的麵包店上車)</v>
      </c>
    </row>
    <row r="159" spans="1:7" ht="19.5">
      <c r="A159" s="23" t="s">
        <v>36</v>
      </c>
      <c r="B159" s="23" t="s">
        <v>397</v>
      </c>
      <c r="C159" s="18">
        <v>3</v>
      </c>
      <c r="D159" s="18" t="s">
        <v>332</v>
      </c>
      <c r="E159" s="18" t="s">
        <v>80</v>
      </c>
      <c r="F159" s="19">
        <f>VLOOKUP(E159,Sheet3!A:C,2,0)</f>
        <v>0.2722222222222222</v>
      </c>
      <c r="G159" s="17" t="str">
        <f>VLOOKUP(E159,Sheet3!A:C,3,0)</f>
        <v>中山路2段455號 (蕭家麵館旁的麵包店上車)</v>
      </c>
    </row>
    <row r="160" spans="1:7" ht="19.5">
      <c r="A160" s="23" t="s">
        <v>11</v>
      </c>
      <c r="B160" s="23" t="s">
        <v>396</v>
      </c>
      <c r="C160" s="18">
        <v>4</v>
      </c>
      <c r="D160" s="18" t="s">
        <v>332</v>
      </c>
      <c r="E160" s="18" t="s">
        <v>81</v>
      </c>
      <c r="F160" s="19">
        <f>VLOOKUP(E160,Sheet3!A:C,2,0)</f>
        <v>0.27291666666666664</v>
      </c>
      <c r="G160" s="17" t="str">
        <f>VLOOKUP(E160,Sheet3!A:C,3,0)</f>
        <v>中山路2段339號   門口</v>
      </c>
    </row>
    <row r="161" spans="1:7" ht="19.5">
      <c r="A161" s="23" t="s">
        <v>44</v>
      </c>
      <c r="B161" s="23" t="s">
        <v>395</v>
      </c>
      <c r="C161" s="18">
        <v>5</v>
      </c>
      <c r="D161" s="18" t="s">
        <v>332</v>
      </c>
      <c r="E161" s="18" t="s">
        <v>81</v>
      </c>
      <c r="F161" s="19">
        <f>VLOOKUP(E161,Sheet3!A:C,2,0)</f>
        <v>0.27291666666666664</v>
      </c>
      <c r="G161" s="17" t="str">
        <f>VLOOKUP(E161,Sheet3!A:C,3,0)</f>
        <v>中山路2段339號   門口</v>
      </c>
    </row>
    <row r="162" spans="1:7" ht="19.5">
      <c r="A162" s="23" t="s">
        <v>7</v>
      </c>
      <c r="B162" s="23" t="s">
        <v>394</v>
      </c>
      <c r="C162" s="18">
        <v>6</v>
      </c>
      <c r="D162" s="18" t="s">
        <v>332</v>
      </c>
      <c r="E162" s="18" t="s">
        <v>81</v>
      </c>
      <c r="F162" s="19">
        <f>VLOOKUP(E162,Sheet3!A:C,2,0)</f>
        <v>0.27291666666666664</v>
      </c>
      <c r="G162" s="17" t="str">
        <f>VLOOKUP(E162,Sheet3!A:C,3,0)</f>
        <v>中山路2段339號   門口</v>
      </c>
    </row>
    <row r="163" spans="1:7" ht="19.5">
      <c r="A163" s="23" t="s">
        <v>54</v>
      </c>
      <c r="B163" s="23" t="s">
        <v>393</v>
      </c>
      <c r="C163" s="18">
        <v>7</v>
      </c>
      <c r="D163" s="18" t="s">
        <v>332</v>
      </c>
      <c r="E163" s="18" t="s">
        <v>81</v>
      </c>
      <c r="F163" s="19">
        <f>VLOOKUP(E163,Sheet3!A:C,2,0)</f>
        <v>0.27291666666666664</v>
      </c>
      <c r="G163" s="17" t="str">
        <f>VLOOKUP(E163,Sheet3!A:C,3,0)</f>
        <v>中山路2段339號   門口</v>
      </c>
    </row>
    <row r="164" spans="1:7" ht="19.5">
      <c r="A164" s="23" t="s">
        <v>92</v>
      </c>
      <c r="B164" s="23" t="s">
        <v>392</v>
      </c>
      <c r="C164" s="18">
        <v>8</v>
      </c>
      <c r="D164" s="18" t="s">
        <v>332</v>
      </c>
      <c r="E164" s="18" t="s">
        <v>81</v>
      </c>
      <c r="F164" s="19">
        <f>VLOOKUP(E164,Sheet3!A:C,2,0)</f>
        <v>0.27291666666666664</v>
      </c>
      <c r="G164" s="17" t="str">
        <f>VLOOKUP(E164,Sheet3!A:C,3,0)</f>
        <v>中山路2段339號   門口</v>
      </c>
    </row>
    <row r="165" spans="1:7" ht="19.5">
      <c r="A165" s="23" t="s">
        <v>36</v>
      </c>
      <c r="B165" s="23" t="s">
        <v>391</v>
      </c>
      <c r="C165" s="18">
        <v>9</v>
      </c>
      <c r="D165" s="18" t="s">
        <v>332</v>
      </c>
      <c r="E165" s="18" t="s">
        <v>81</v>
      </c>
      <c r="F165" s="19">
        <f>VLOOKUP(E165,Sheet3!A:C,2,0)</f>
        <v>0.27291666666666664</v>
      </c>
      <c r="G165" s="17" t="str">
        <f>VLOOKUP(E165,Sheet3!A:C,3,0)</f>
        <v>中山路2段339號   門口</v>
      </c>
    </row>
    <row r="166" spans="1:7" ht="19.5">
      <c r="A166" s="23" t="s">
        <v>20</v>
      </c>
      <c r="B166" s="23" t="s">
        <v>390</v>
      </c>
      <c r="C166" s="18">
        <v>10</v>
      </c>
      <c r="D166" s="18" t="s">
        <v>332</v>
      </c>
      <c r="E166" s="18" t="s">
        <v>81</v>
      </c>
      <c r="F166" s="19">
        <f>VLOOKUP(E166,Sheet3!A:C,2,0)</f>
        <v>0.27291666666666664</v>
      </c>
      <c r="G166" s="17" t="str">
        <f>VLOOKUP(E166,Sheet3!A:C,3,0)</f>
        <v>中山路2段339號   門口</v>
      </c>
    </row>
    <row r="167" spans="1:7" ht="19.5">
      <c r="A167" s="23" t="s">
        <v>14</v>
      </c>
      <c r="B167" s="23" t="s">
        <v>389</v>
      </c>
      <c r="C167" s="18">
        <v>11</v>
      </c>
      <c r="D167" s="18" t="s">
        <v>332</v>
      </c>
      <c r="E167" s="18" t="s">
        <v>81</v>
      </c>
      <c r="F167" s="19">
        <f>VLOOKUP(E167,Sheet3!A:C,2,0)</f>
        <v>0.27291666666666664</v>
      </c>
      <c r="G167" s="17" t="str">
        <f>VLOOKUP(E167,Sheet3!A:C,3,0)</f>
        <v>中山路2段339號   門口</v>
      </c>
    </row>
    <row r="168" spans="1:7" ht="19.5">
      <c r="A168" s="23" t="s">
        <v>57</v>
      </c>
      <c r="B168" s="23" t="s">
        <v>364</v>
      </c>
      <c r="C168" s="18">
        <v>12</v>
      </c>
      <c r="D168" s="18" t="s">
        <v>332</v>
      </c>
      <c r="E168" s="18" t="s">
        <v>81</v>
      </c>
      <c r="F168" s="19">
        <f>VLOOKUP(E168,Sheet3!A:C,2,0)</f>
        <v>0.27291666666666664</v>
      </c>
      <c r="G168" s="17" t="str">
        <f>VLOOKUP(E168,Sheet3!A:C,3,0)</f>
        <v>中山路2段339號   門口</v>
      </c>
    </row>
    <row r="169" spans="1:7" ht="19.5">
      <c r="A169" s="23" t="s">
        <v>47</v>
      </c>
      <c r="B169" s="23" t="s">
        <v>388</v>
      </c>
      <c r="C169" s="18">
        <v>13</v>
      </c>
      <c r="D169" s="18" t="s">
        <v>332</v>
      </c>
      <c r="E169" s="18" t="s">
        <v>81</v>
      </c>
      <c r="F169" s="19">
        <f>VLOOKUP(E169,Sheet3!A:C,2,0)</f>
        <v>0.27291666666666664</v>
      </c>
      <c r="G169" s="17" t="str">
        <f>VLOOKUP(E169,Sheet3!A:C,3,0)</f>
        <v>中山路2段339號   門口</v>
      </c>
    </row>
    <row r="170" spans="1:7" ht="19.5">
      <c r="A170" s="23" t="s">
        <v>11</v>
      </c>
      <c r="B170" s="23" t="s">
        <v>387</v>
      </c>
      <c r="C170" s="18">
        <v>14</v>
      </c>
      <c r="D170" s="18" t="s">
        <v>332</v>
      </c>
      <c r="E170" s="18" t="s">
        <v>81</v>
      </c>
      <c r="F170" s="19">
        <f>VLOOKUP(E170,Sheet3!A:C,2,0)</f>
        <v>0.27291666666666664</v>
      </c>
      <c r="G170" s="17" t="str">
        <f>VLOOKUP(E170,Sheet3!A:C,3,0)</f>
        <v>中山路2段339號   門口</v>
      </c>
    </row>
    <row r="171" spans="1:7" ht="19.5">
      <c r="A171" s="23" t="s">
        <v>22</v>
      </c>
      <c r="B171" s="23" t="s">
        <v>386</v>
      </c>
      <c r="C171" s="18">
        <v>15</v>
      </c>
      <c r="D171" s="18" t="s">
        <v>332</v>
      </c>
      <c r="E171" s="18" t="s">
        <v>81</v>
      </c>
      <c r="F171" s="19">
        <f>VLOOKUP(E171,Sheet3!A:C,2,0)</f>
        <v>0.27291666666666664</v>
      </c>
      <c r="G171" s="17" t="str">
        <f>VLOOKUP(E171,Sheet3!A:C,3,0)</f>
        <v>中山路2段339號   門口</v>
      </c>
    </row>
    <row r="172" spans="1:7" ht="19.5">
      <c r="A172" s="23" t="s">
        <v>92</v>
      </c>
      <c r="B172" s="23" t="s">
        <v>385</v>
      </c>
      <c r="C172" s="18">
        <v>16</v>
      </c>
      <c r="D172" s="18" t="s">
        <v>332</v>
      </c>
      <c r="E172" s="18" t="s">
        <v>81</v>
      </c>
      <c r="F172" s="19">
        <f>VLOOKUP(E172,Sheet3!A:C,2,0)</f>
        <v>0.27291666666666664</v>
      </c>
      <c r="G172" s="17" t="str">
        <f>VLOOKUP(E172,Sheet3!A:C,3,0)</f>
        <v>中山路2段339號   門口</v>
      </c>
    </row>
    <row r="173" spans="1:7" ht="19.5">
      <c r="A173" s="23" t="s">
        <v>61</v>
      </c>
      <c r="B173" s="23" t="s">
        <v>384</v>
      </c>
      <c r="C173" s="18">
        <v>17</v>
      </c>
      <c r="D173" s="18" t="s">
        <v>332</v>
      </c>
      <c r="E173" s="18" t="s">
        <v>82</v>
      </c>
      <c r="F173" s="19">
        <f>VLOOKUP(E173,Sheet3!A:C,2,0)</f>
        <v>0.2743055555555555</v>
      </c>
      <c r="G173" s="17" t="str">
        <f>VLOOKUP(E173,Sheet3!A:C,3,0)</f>
        <v>學校對面</v>
      </c>
    </row>
    <row r="174" spans="1:7" ht="19.5">
      <c r="A174" s="23" t="s">
        <v>17</v>
      </c>
      <c r="B174" s="23" t="s">
        <v>383</v>
      </c>
      <c r="C174" s="18">
        <v>18</v>
      </c>
      <c r="D174" s="18" t="s">
        <v>332</v>
      </c>
      <c r="E174" s="18" t="s">
        <v>330</v>
      </c>
      <c r="F174" s="19">
        <f>VLOOKUP(E174,Sheet3!A:C,2,0)</f>
        <v>0.275</v>
      </c>
      <c r="G174" s="17" t="str">
        <f>VLOOKUP(E174,Sheet3!A:C,3,0)</f>
        <v>中山路2段131號   公車站牌</v>
      </c>
    </row>
    <row r="175" spans="1:7" ht="19.5">
      <c r="A175" s="23" t="s">
        <v>22</v>
      </c>
      <c r="B175" s="23" t="s">
        <v>382</v>
      </c>
      <c r="C175" s="18">
        <v>19</v>
      </c>
      <c r="D175" s="18" t="s">
        <v>332</v>
      </c>
      <c r="E175" s="18" t="s">
        <v>330</v>
      </c>
      <c r="F175" s="19">
        <f>VLOOKUP(E175,Sheet3!A:C,2,0)</f>
        <v>0.275</v>
      </c>
      <c r="G175" s="17" t="str">
        <f>VLOOKUP(E175,Sheet3!A:C,3,0)</f>
        <v>中山路2段131號   公車站牌</v>
      </c>
    </row>
    <row r="176" spans="1:7" ht="19.5">
      <c r="A176" s="23" t="s">
        <v>93</v>
      </c>
      <c r="B176" s="23" t="s">
        <v>381</v>
      </c>
      <c r="C176" s="18">
        <v>20</v>
      </c>
      <c r="D176" s="18" t="s">
        <v>332</v>
      </c>
      <c r="E176" s="18" t="s">
        <v>330</v>
      </c>
      <c r="F176" s="19">
        <f>VLOOKUP(E176,Sheet3!A:C,2,0)</f>
        <v>0.275</v>
      </c>
      <c r="G176" s="17" t="str">
        <f>VLOOKUP(E176,Sheet3!A:C,3,0)</f>
        <v>中山路2段131號   公車站牌</v>
      </c>
    </row>
    <row r="177" spans="1:7" ht="19.5">
      <c r="A177" s="23" t="s">
        <v>44</v>
      </c>
      <c r="B177" s="23" t="s">
        <v>380</v>
      </c>
      <c r="C177" s="18">
        <v>21</v>
      </c>
      <c r="D177" s="18" t="s">
        <v>332</v>
      </c>
      <c r="E177" s="18" t="s">
        <v>83</v>
      </c>
      <c r="F177" s="19">
        <f>VLOOKUP(E177,Sheet3!A:C,2,0)</f>
        <v>0.27638888888888885</v>
      </c>
      <c r="G177" s="17" t="str">
        <f>VLOOKUP(E177,Sheet3!A:C,3,0)</f>
        <v>中山路1段219號    (埤頭分會辦事處)</v>
      </c>
    </row>
    <row r="178" spans="1:7" ht="19.5">
      <c r="A178" s="23" t="s">
        <v>31</v>
      </c>
      <c r="B178" s="23" t="s">
        <v>379</v>
      </c>
      <c r="C178" s="18">
        <v>22</v>
      </c>
      <c r="D178" s="18" t="s">
        <v>332</v>
      </c>
      <c r="E178" s="18" t="s">
        <v>83</v>
      </c>
      <c r="F178" s="19">
        <f>VLOOKUP(E178,Sheet3!A:C,2,0)</f>
        <v>0.27638888888888885</v>
      </c>
      <c r="G178" s="17" t="str">
        <f>VLOOKUP(E178,Sheet3!A:C,3,0)</f>
        <v>中山路1段219號    (埤頭分會辦事處)</v>
      </c>
    </row>
    <row r="179" spans="1:7" ht="19.5">
      <c r="A179" s="23" t="s">
        <v>44</v>
      </c>
      <c r="B179" s="23" t="s">
        <v>378</v>
      </c>
      <c r="C179" s="18">
        <v>23</v>
      </c>
      <c r="D179" s="18" t="s">
        <v>332</v>
      </c>
      <c r="E179" s="18" t="s">
        <v>84</v>
      </c>
      <c r="F179" s="19">
        <f>VLOOKUP(E179,Sheet3!A:C,2,0)</f>
        <v>0.27708333333333335</v>
      </c>
      <c r="G179" s="17" t="str">
        <f>VLOOKUP(E179,Sheet3!A:C,3,0)</f>
        <v>中山路1段117號(將軍廟口)</v>
      </c>
    </row>
    <row r="180" spans="1:7" ht="19.5">
      <c r="A180" s="23" t="s">
        <v>7</v>
      </c>
      <c r="B180" s="23" t="s">
        <v>377</v>
      </c>
      <c r="C180" s="18">
        <v>24</v>
      </c>
      <c r="D180" s="18" t="s">
        <v>332</v>
      </c>
      <c r="E180" s="18" t="s">
        <v>84</v>
      </c>
      <c r="F180" s="19">
        <f>VLOOKUP(E180,Sheet3!A:C,2,0)</f>
        <v>0.27708333333333335</v>
      </c>
      <c r="G180" s="17" t="str">
        <f>VLOOKUP(E180,Sheet3!A:C,3,0)</f>
        <v>中山路1段117號(將軍廟口)</v>
      </c>
    </row>
    <row r="181" spans="1:7" ht="19.5">
      <c r="A181" s="23" t="s">
        <v>15</v>
      </c>
      <c r="B181" s="23" t="s">
        <v>376</v>
      </c>
      <c r="C181" s="18">
        <v>25</v>
      </c>
      <c r="D181" s="18" t="s">
        <v>332</v>
      </c>
      <c r="E181" s="18" t="s">
        <v>84</v>
      </c>
      <c r="F181" s="19">
        <f>VLOOKUP(E181,Sheet3!A:C,2,0)</f>
        <v>0.27708333333333335</v>
      </c>
      <c r="G181" s="17" t="str">
        <f>VLOOKUP(E181,Sheet3!A:C,3,0)</f>
        <v>中山路1段117號(將軍廟口)</v>
      </c>
    </row>
    <row r="182" spans="1:7" ht="19.5">
      <c r="A182" s="23" t="s">
        <v>16</v>
      </c>
      <c r="B182" s="23" t="s">
        <v>375</v>
      </c>
      <c r="C182" s="18">
        <v>26</v>
      </c>
      <c r="D182" s="18" t="s">
        <v>332</v>
      </c>
      <c r="E182" s="18" t="s">
        <v>84</v>
      </c>
      <c r="F182" s="19">
        <f>VLOOKUP(E182,Sheet3!A:C,2,0)</f>
        <v>0.27708333333333335</v>
      </c>
      <c r="G182" s="17" t="str">
        <f>VLOOKUP(E182,Sheet3!A:C,3,0)</f>
        <v>中山路1段117號(將軍廟口)</v>
      </c>
    </row>
    <row r="183" spans="1:7" ht="19.5">
      <c r="A183" s="23" t="s">
        <v>34</v>
      </c>
      <c r="B183" s="23" t="s">
        <v>374</v>
      </c>
      <c r="C183" s="18">
        <v>27</v>
      </c>
      <c r="D183" s="18" t="s">
        <v>332</v>
      </c>
      <c r="E183" s="18" t="s">
        <v>85</v>
      </c>
      <c r="F183" s="19">
        <f>VLOOKUP(E183,Sheet3!A:C,2,0)</f>
        <v>0.27847222222222223</v>
      </c>
      <c r="G183" s="17" t="str">
        <f>VLOOKUP(E183,Sheet3!A:C,3,0)</f>
        <v>中山路1段36-6號  (早餐店)</v>
      </c>
    </row>
    <row r="184" spans="1:7" s="2" customFormat="1" ht="19.5">
      <c r="A184" s="24" t="s">
        <v>34</v>
      </c>
      <c r="B184" s="24" t="s">
        <v>373</v>
      </c>
      <c r="C184" s="18">
        <v>28</v>
      </c>
      <c r="D184" s="18" t="s">
        <v>332</v>
      </c>
      <c r="E184" s="20" t="s">
        <v>85</v>
      </c>
      <c r="F184" s="19">
        <f>VLOOKUP(E184,Sheet3!A:C,2,0)</f>
        <v>0.27847222222222223</v>
      </c>
      <c r="G184" s="17" t="str">
        <f>VLOOKUP(E184,Sheet3!A:C,3,0)</f>
        <v>中山路1段36-6號  (早餐店)</v>
      </c>
    </row>
    <row r="185" spans="1:7" ht="19.5">
      <c r="A185" s="23" t="s">
        <v>22</v>
      </c>
      <c r="B185" s="23" t="s">
        <v>372</v>
      </c>
      <c r="C185" s="18">
        <v>29</v>
      </c>
      <c r="D185" s="18" t="s">
        <v>332</v>
      </c>
      <c r="E185" s="18" t="s">
        <v>85</v>
      </c>
      <c r="F185" s="19">
        <f>VLOOKUP(E185,Sheet3!A:C,2,0)</f>
        <v>0.27847222222222223</v>
      </c>
      <c r="G185" s="17" t="str">
        <f>VLOOKUP(E185,Sheet3!A:C,3,0)</f>
        <v>中山路1段36-6號  (早餐店)</v>
      </c>
    </row>
    <row r="186" spans="1:7" ht="19.5">
      <c r="A186" s="23" t="s">
        <v>32</v>
      </c>
      <c r="B186" s="23" t="s">
        <v>371</v>
      </c>
      <c r="C186" s="18">
        <v>30</v>
      </c>
      <c r="D186" s="18" t="s">
        <v>332</v>
      </c>
      <c r="E186" s="18" t="s">
        <v>86</v>
      </c>
      <c r="F186" s="19">
        <f>VLOOKUP(E186,Sheet3!A:C,2,0)</f>
        <v>0.28055555555555556</v>
      </c>
      <c r="G186" s="17" t="str">
        <f>VLOOKUP(E186,Sheet3!A:C,3,0)</f>
        <v>龍米路3段6號(公車站牌)</v>
      </c>
    </row>
    <row r="187" spans="1:7" ht="19.5">
      <c r="A187" s="23" t="s">
        <v>50</v>
      </c>
      <c r="B187" s="23" t="s">
        <v>370</v>
      </c>
      <c r="C187" s="18">
        <v>31</v>
      </c>
      <c r="D187" s="18" t="s">
        <v>332</v>
      </c>
      <c r="E187" s="18" t="s">
        <v>86</v>
      </c>
      <c r="F187" s="19">
        <f>VLOOKUP(E187,Sheet3!A:C,2,0)</f>
        <v>0.28055555555555556</v>
      </c>
      <c r="G187" s="17" t="str">
        <f>VLOOKUP(E187,Sheet3!A:C,3,0)</f>
        <v>龍米路3段6號(公車站牌)</v>
      </c>
    </row>
    <row r="188" spans="1:7" s="30" customFormat="1" ht="19.5">
      <c r="A188" s="26" t="s">
        <v>34</v>
      </c>
      <c r="B188" s="26" t="s">
        <v>369</v>
      </c>
      <c r="C188" s="27">
        <v>32</v>
      </c>
      <c r="D188" s="27" t="s">
        <v>332</v>
      </c>
      <c r="E188" s="27" t="s">
        <v>96</v>
      </c>
      <c r="F188" s="28">
        <f>VLOOKUP(E188,Sheet3!A:C,2,0)</f>
        <v>0.28194444444444444</v>
      </c>
      <c r="G188" s="29" t="str">
        <f>VLOOKUP(E188,Sheet3!A:C,3,0)</f>
        <v>(吻仔魚招牌)，(7-11對面)</v>
      </c>
    </row>
    <row r="189" spans="1:7" ht="19.5">
      <c r="A189" s="23" t="s">
        <v>35</v>
      </c>
      <c r="B189" s="23" t="s">
        <v>368</v>
      </c>
      <c r="C189" s="18">
        <v>33</v>
      </c>
      <c r="D189" s="18" t="s">
        <v>332</v>
      </c>
      <c r="E189" s="18" t="s">
        <v>87</v>
      </c>
      <c r="F189" s="19">
        <f>VLOOKUP(E189,Sheet3!A:C,2,0)</f>
        <v>0.28194444444444444</v>
      </c>
      <c r="G189" s="17" t="str">
        <f>VLOOKUP(E189,Sheet3!A:C,3,0)</f>
        <v>龍米路2段191號(公車站牌  廟口)</v>
      </c>
    </row>
    <row r="190" spans="1:7" s="2" customFormat="1" ht="19.5">
      <c r="A190" s="24" t="s">
        <v>29</v>
      </c>
      <c r="B190" s="24" t="s">
        <v>367</v>
      </c>
      <c r="C190" s="20">
        <v>34</v>
      </c>
      <c r="D190" s="20" t="s">
        <v>332</v>
      </c>
      <c r="E190" s="20" t="s">
        <v>87</v>
      </c>
      <c r="F190" s="21">
        <f>VLOOKUP(E190,Sheet3!A:C,2,0)</f>
        <v>0.28194444444444444</v>
      </c>
      <c r="G190" s="22" t="str">
        <f>VLOOKUP(E190,Sheet3!A:C,3,0)</f>
        <v>龍米路2段191號(公車站牌  廟口)</v>
      </c>
    </row>
    <row r="191" spans="1:7" ht="19.5">
      <c r="A191" s="23" t="s">
        <v>14</v>
      </c>
      <c r="B191" s="23" t="s">
        <v>366</v>
      </c>
      <c r="C191" s="18">
        <v>35</v>
      </c>
      <c r="D191" s="18" t="s">
        <v>332</v>
      </c>
      <c r="E191" s="18" t="s">
        <v>88</v>
      </c>
      <c r="F191" s="19">
        <f>VLOOKUP(E191,Sheet3!A:C,2,0)</f>
        <v>0.28541666666666665</v>
      </c>
      <c r="G191" s="17" t="str">
        <f>VLOOKUP(E191,Sheet3!A:C,3,0)</f>
        <v>龍米路1段115號(關渡大橋候車亭)</v>
      </c>
    </row>
    <row r="192" spans="1:7" ht="19.5">
      <c r="A192" s="23" t="s">
        <v>23</v>
      </c>
      <c r="B192" s="23" t="s">
        <v>365</v>
      </c>
      <c r="C192" s="18">
        <v>36</v>
      </c>
      <c r="D192" s="18" t="s">
        <v>332</v>
      </c>
      <c r="E192" s="18" t="s">
        <v>89</v>
      </c>
      <c r="F192" s="19">
        <f>VLOOKUP(E192,Sheet3!A:C,2,0)</f>
        <v>0.28680555555555554</v>
      </c>
      <c r="G192" s="17" t="str">
        <f>VLOOKUP(E192,Sheet3!A:C,3,0)</f>
        <v>龍米路1段115號 (關渡大橋候車亭)</v>
      </c>
    </row>
  </sheetData>
  <sheetProtection/>
  <autoFilter ref="A1:G192"/>
  <printOptions/>
  <pageMargins left="0.75" right="0.75" top="1" bottom="1" header="0.5" footer="0.5"/>
  <pageSetup horizontalDpi="600" verticalDpi="600" orientation="portrait" paperSize="9" scale="85" r:id="rId1"/>
  <rowBreaks count="5" manualBreakCount="5">
    <brk id="36" max="7" man="1"/>
    <brk id="80" max="7" man="1"/>
    <brk id="124" max="7" man="1"/>
    <brk id="139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84">
      <selection activeCell="C40" sqref="C40"/>
    </sheetView>
  </sheetViews>
  <sheetFormatPr defaultColWidth="23.125" defaultRowHeight="16.5"/>
  <cols>
    <col min="1" max="1" width="27.125" style="3" customWidth="1"/>
    <col min="2" max="2" width="14.375" style="3" customWidth="1"/>
    <col min="3" max="3" width="49.875" style="4" customWidth="1"/>
    <col min="4" max="16384" width="23.125" style="5" customWidth="1"/>
  </cols>
  <sheetData>
    <row r="1" spans="1:3" ht="19.5">
      <c r="A1" s="3" t="s">
        <v>3</v>
      </c>
      <c r="B1" s="3" t="s">
        <v>106</v>
      </c>
      <c r="C1" s="4" t="s">
        <v>107</v>
      </c>
    </row>
    <row r="2" spans="1:3" ht="19.5">
      <c r="A2" s="6" t="s">
        <v>108</v>
      </c>
      <c r="B2" s="7">
        <v>0.28958333333333336</v>
      </c>
      <c r="C2" s="4" t="s">
        <v>109</v>
      </c>
    </row>
    <row r="3" spans="1:3" ht="19.5">
      <c r="A3" s="6" t="s">
        <v>110</v>
      </c>
      <c r="B3" s="7" t="s">
        <v>111</v>
      </c>
      <c r="C3" s="8" t="s">
        <v>112</v>
      </c>
    </row>
    <row r="4" spans="1:3" ht="19.5">
      <c r="A4" s="6" t="s">
        <v>113</v>
      </c>
      <c r="B4" s="7">
        <v>0.2916666666666667</v>
      </c>
      <c r="C4" s="4" t="s">
        <v>114</v>
      </c>
    </row>
    <row r="5" spans="1:3" ht="19.5">
      <c r="A5" s="6" t="s">
        <v>115</v>
      </c>
      <c r="B5" s="7" t="s">
        <v>116</v>
      </c>
      <c r="C5" s="8" t="s">
        <v>117</v>
      </c>
    </row>
    <row r="6" spans="1:3" ht="19.5">
      <c r="A6" s="6" t="s">
        <v>118</v>
      </c>
      <c r="B6" s="7">
        <v>0.2798611111111111</v>
      </c>
      <c r="C6" s="4" t="s">
        <v>119</v>
      </c>
    </row>
    <row r="7" spans="1:3" ht="19.5">
      <c r="A7" s="6" t="s">
        <v>120</v>
      </c>
      <c r="B7" s="7">
        <v>0.28055555555555556</v>
      </c>
      <c r="C7" s="4" t="s">
        <v>121</v>
      </c>
    </row>
    <row r="8" spans="1:3" ht="19.5">
      <c r="A8" s="6" t="s">
        <v>122</v>
      </c>
      <c r="B8" s="7">
        <v>0.2826388888888889</v>
      </c>
      <c r="C8" s="4" t="s">
        <v>123</v>
      </c>
    </row>
    <row r="9" spans="1:3" ht="19.5">
      <c r="A9" s="6" t="s">
        <v>124</v>
      </c>
      <c r="B9" s="7">
        <v>0.28194444444444444</v>
      </c>
      <c r="C9" s="4" t="s">
        <v>125</v>
      </c>
    </row>
    <row r="10" spans="1:3" ht="19.5">
      <c r="A10" s="6" t="s">
        <v>126</v>
      </c>
      <c r="B10" s="7">
        <v>0.2833333333333333</v>
      </c>
      <c r="C10" s="4" t="s">
        <v>127</v>
      </c>
    </row>
    <row r="11" spans="1:3" ht="19.5">
      <c r="A11" s="6" t="s">
        <v>128</v>
      </c>
      <c r="B11" s="7">
        <v>0.28611111111111115</v>
      </c>
      <c r="C11" s="4" t="s">
        <v>129</v>
      </c>
    </row>
    <row r="12" spans="1:3" ht="19.5">
      <c r="A12" s="6" t="s">
        <v>130</v>
      </c>
      <c r="B12" s="7">
        <v>0.2777777777777778</v>
      </c>
      <c r="C12" s="4" t="s">
        <v>131</v>
      </c>
    </row>
    <row r="13" spans="1:3" ht="19.5">
      <c r="A13" s="6" t="s">
        <v>132</v>
      </c>
      <c r="B13" s="7">
        <v>0.2798611111111111</v>
      </c>
      <c r="C13" s="4" t="s">
        <v>133</v>
      </c>
    </row>
    <row r="14" spans="1:3" ht="19.5">
      <c r="A14" s="6" t="s">
        <v>134</v>
      </c>
      <c r="B14" s="7">
        <v>0.2791666666666667</v>
      </c>
      <c r="C14" s="4" t="s">
        <v>135</v>
      </c>
    </row>
    <row r="15" spans="1:3" ht="19.5">
      <c r="A15" s="6" t="s">
        <v>136</v>
      </c>
      <c r="B15" s="7">
        <v>0.28125</v>
      </c>
      <c r="C15" s="4" t="s">
        <v>137</v>
      </c>
    </row>
    <row r="16" spans="1:3" ht="19.5">
      <c r="A16" s="6" t="s">
        <v>138</v>
      </c>
      <c r="B16" s="7">
        <v>0.2875</v>
      </c>
      <c r="C16" s="4" t="s">
        <v>121</v>
      </c>
    </row>
    <row r="17" spans="1:3" ht="19.5">
      <c r="A17" s="6" t="s">
        <v>139</v>
      </c>
      <c r="B17" s="7" t="s">
        <v>140</v>
      </c>
      <c r="C17" s="8" t="s">
        <v>141</v>
      </c>
    </row>
    <row r="18" spans="1:3" ht="19.5">
      <c r="A18" s="6" t="s">
        <v>142</v>
      </c>
      <c r="B18" s="7">
        <v>0.2743055555555555</v>
      </c>
      <c r="C18" s="4" t="s">
        <v>143</v>
      </c>
    </row>
    <row r="19" spans="1:3" ht="19.5">
      <c r="A19" s="6" t="s">
        <v>144</v>
      </c>
      <c r="B19" s="7">
        <v>0.275</v>
      </c>
      <c r="C19" s="4" t="s">
        <v>145</v>
      </c>
    </row>
    <row r="20" spans="1:3" ht="19.5">
      <c r="A20" s="6" t="s">
        <v>146</v>
      </c>
      <c r="B20" s="7">
        <v>0.28055555555555556</v>
      </c>
      <c r="C20" s="4" t="s">
        <v>147</v>
      </c>
    </row>
    <row r="21" spans="1:3" ht="19.5">
      <c r="A21" s="6" t="s">
        <v>148</v>
      </c>
      <c r="B21" s="7">
        <v>0.28680555555555554</v>
      </c>
      <c r="C21" s="4" t="s">
        <v>149</v>
      </c>
    </row>
    <row r="22" spans="1:3" ht="19.5">
      <c r="A22" s="9" t="s">
        <v>150</v>
      </c>
      <c r="B22" s="10">
        <v>0.2847222222222222</v>
      </c>
      <c r="C22" s="11" t="s">
        <v>151</v>
      </c>
    </row>
    <row r="23" spans="1:3" ht="19.5">
      <c r="A23" s="9" t="s">
        <v>152</v>
      </c>
      <c r="B23" s="7">
        <v>0.28402777777777777</v>
      </c>
      <c r="C23" s="4" t="s">
        <v>153</v>
      </c>
    </row>
    <row r="24" spans="1:3" ht="19.5">
      <c r="A24" s="6" t="s">
        <v>154</v>
      </c>
      <c r="B24" s="7">
        <v>0.28541666666666665</v>
      </c>
      <c r="C24" s="4" t="s">
        <v>155</v>
      </c>
    </row>
    <row r="25" spans="1:3" ht="19.5">
      <c r="A25" s="6" t="s">
        <v>156</v>
      </c>
      <c r="B25" s="7">
        <v>0.2625</v>
      </c>
      <c r="C25" s="4" t="s">
        <v>157</v>
      </c>
    </row>
    <row r="26" spans="1:3" ht="19.5">
      <c r="A26" s="6" t="s">
        <v>158</v>
      </c>
      <c r="B26" s="7">
        <v>0.2652777777777778</v>
      </c>
      <c r="C26" s="4" t="s">
        <v>159</v>
      </c>
    </row>
    <row r="27" spans="1:3" ht="19.5">
      <c r="A27" s="6" t="s">
        <v>160</v>
      </c>
      <c r="B27" s="7">
        <v>0.26944444444444443</v>
      </c>
      <c r="C27" s="4" t="s">
        <v>161</v>
      </c>
    </row>
    <row r="28" spans="1:3" ht="19.5">
      <c r="A28" s="6" t="s">
        <v>162</v>
      </c>
      <c r="B28" s="7">
        <v>0.2708333333333333</v>
      </c>
      <c r="C28" s="4" t="s">
        <v>163</v>
      </c>
    </row>
    <row r="29" spans="1:3" ht="19.5">
      <c r="A29" s="6" t="s">
        <v>164</v>
      </c>
      <c r="B29" s="7">
        <v>0.2638888888888889</v>
      </c>
      <c r="C29" s="4" t="s">
        <v>165</v>
      </c>
    </row>
    <row r="30" spans="1:3" ht="19.5">
      <c r="A30" s="6" t="s">
        <v>166</v>
      </c>
      <c r="B30" s="7">
        <v>0.26180555555555557</v>
      </c>
      <c r="C30" s="4" t="s">
        <v>167</v>
      </c>
    </row>
    <row r="31" spans="1:3" ht="19.5">
      <c r="A31" s="6" t="s">
        <v>168</v>
      </c>
      <c r="B31" s="7">
        <v>0.27291666666666664</v>
      </c>
      <c r="C31" s="4" t="s">
        <v>169</v>
      </c>
    </row>
    <row r="32" spans="1:3" ht="19.5">
      <c r="A32" s="6" t="s">
        <v>170</v>
      </c>
      <c r="B32" s="7">
        <v>0.27847222222222223</v>
      </c>
      <c r="C32" s="4" t="s">
        <v>171</v>
      </c>
    </row>
    <row r="33" spans="1:3" ht="19.5">
      <c r="A33" s="6" t="s">
        <v>172</v>
      </c>
      <c r="B33" s="7">
        <v>0.2791666666666667</v>
      </c>
      <c r="C33" s="4" t="s">
        <v>173</v>
      </c>
    </row>
    <row r="34" spans="1:3" ht="19.5">
      <c r="A34" s="6" t="s">
        <v>174</v>
      </c>
      <c r="B34" s="7">
        <v>0.2798611111111111</v>
      </c>
      <c r="C34" s="8" t="s">
        <v>175</v>
      </c>
    </row>
    <row r="35" spans="1:3" ht="19.5">
      <c r="A35" s="6" t="s">
        <v>176</v>
      </c>
      <c r="B35" s="7">
        <v>0.2708333333333333</v>
      </c>
      <c r="C35" s="4" t="s">
        <v>177</v>
      </c>
    </row>
    <row r="36" spans="1:3" ht="19.5">
      <c r="A36" s="6" t="s">
        <v>178</v>
      </c>
      <c r="B36" s="7">
        <v>0.2722222222222222</v>
      </c>
      <c r="C36" s="4" t="s">
        <v>179</v>
      </c>
    </row>
    <row r="37" spans="1:3" ht="19.5">
      <c r="A37" s="6" t="s">
        <v>180</v>
      </c>
      <c r="B37" s="7">
        <v>0.27569444444444446</v>
      </c>
      <c r="C37" s="4" t="s">
        <v>181</v>
      </c>
    </row>
    <row r="38" spans="1:3" ht="19.5">
      <c r="A38" s="6" t="s">
        <v>182</v>
      </c>
      <c r="B38" s="7">
        <v>0.2777777777777778</v>
      </c>
      <c r="C38" s="4" t="s">
        <v>183</v>
      </c>
    </row>
    <row r="39" spans="1:3" ht="19.5">
      <c r="A39" s="6" t="s">
        <v>184</v>
      </c>
      <c r="B39" s="7">
        <v>0.2736111111111111</v>
      </c>
      <c r="C39" s="4" t="s">
        <v>185</v>
      </c>
    </row>
    <row r="40" spans="1:3" ht="19.5">
      <c r="A40" s="6" t="s">
        <v>186</v>
      </c>
      <c r="B40" s="7">
        <v>0.2743055555555555</v>
      </c>
      <c r="C40" s="4" t="s">
        <v>187</v>
      </c>
    </row>
    <row r="41" spans="1:3" ht="19.5">
      <c r="A41" s="6" t="s">
        <v>188</v>
      </c>
      <c r="B41" s="7">
        <v>0.275</v>
      </c>
      <c r="C41" s="4" t="s">
        <v>189</v>
      </c>
    </row>
    <row r="42" spans="1:3" ht="19.5">
      <c r="A42" s="6" t="s">
        <v>190</v>
      </c>
      <c r="B42" s="7">
        <v>0.27569444444444446</v>
      </c>
      <c r="C42" s="4" t="s">
        <v>191</v>
      </c>
    </row>
    <row r="43" spans="1:3" ht="19.5">
      <c r="A43" s="6" t="s">
        <v>192</v>
      </c>
      <c r="B43" s="7">
        <v>0.27569444444444446</v>
      </c>
      <c r="C43" s="4" t="s">
        <v>193</v>
      </c>
    </row>
    <row r="44" spans="1:3" ht="19.5">
      <c r="A44" s="6" t="s">
        <v>194</v>
      </c>
      <c r="B44" s="7">
        <v>0.2847222222222222</v>
      </c>
      <c r="C44" s="4" t="s">
        <v>195</v>
      </c>
    </row>
    <row r="45" spans="1:3" ht="19.5">
      <c r="A45" s="6" t="s">
        <v>196</v>
      </c>
      <c r="B45" s="7">
        <v>0.28541666666666665</v>
      </c>
      <c r="C45" s="4" t="s">
        <v>197</v>
      </c>
    </row>
    <row r="46" spans="1:3" ht="19.5">
      <c r="A46" s="6" t="s">
        <v>198</v>
      </c>
      <c r="B46" s="7" t="s">
        <v>199</v>
      </c>
      <c r="C46" s="8" t="s">
        <v>200</v>
      </c>
    </row>
    <row r="47" spans="1:3" ht="19.5">
      <c r="A47" s="6" t="s">
        <v>201</v>
      </c>
      <c r="B47" s="7">
        <v>0.27847222222222223</v>
      </c>
      <c r="C47" s="8" t="s">
        <v>202</v>
      </c>
    </row>
    <row r="48" spans="1:3" ht="19.5">
      <c r="A48" s="6" t="s">
        <v>203</v>
      </c>
      <c r="B48" s="7">
        <v>0.27291666666666664</v>
      </c>
      <c r="C48" s="4" t="s">
        <v>204</v>
      </c>
    </row>
    <row r="49" spans="1:3" ht="19.5">
      <c r="A49" s="6" t="s">
        <v>205</v>
      </c>
      <c r="B49" s="7">
        <v>0.2736111111111111</v>
      </c>
      <c r="C49" s="4" t="s">
        <v>206</v>
      </c>
    </row>
    <row r="50" spans="1:3" ht="19.5">
      <c r="A50" s="6" t="s">
        <v>207</v>
      </c>
      <c r="B50" s="7">
        <v>0.2708333333333333</v>
      </c>
      <c r="C50" s="4" t="s">
        <v>208</v>
      </c>
    </row>
    <row r="51" spans="1:3" ht="19.5">
      <c r="A51" s="6" t="s">
        <v>209</v>
      </c>
      <c r="B51" s="7">
        <v>0.27152777777777776</v>
      </c>
      <c r="C51" s="4" t="s">
        <v>210</v>
      </c>
    </row>
    <row r="52" spans="1:3" ht="19.5">
      <c r="A52" s="6" t="s">
        <v>211</v>
      </c>
      <c r="B52" s="7">
        <v>0.2722222222222222</v>
      </c>
      <c r="C52" s="4" t="s">
        <v>212</v>
      </c>
    </row>
    <row r="53" spans="1:3" ht="19.5">
      <c r="A53" s="6" t="s">
        <v>213</v>
      </c>
      <c r="B53" s="7">
        <v>0.2743055555555555</v>
      </c>
      <c r="C53" s="4" t="s">
        <v>214</v>
      </c>
    </row>
    <row r="54" spans="1:3" ht="19.5">
      <c r="A54" s="6" t="s">
        <v>215</v>
      </c>
      <c r="B54" s="7">
        <v>0.275</v>
      </c>
      <c r="C54" s="4" t="s">
        <v>216</v>
      </c>
    </row>
    <row r="55" spans="1:3" ht="19.5">
      <c r="A55" s="6" t="s">
        <v>217</v>
      </c>
      <c r="B55" s="7">
        <v>0.27291666666666664</v>
      </c>
      <c r="C55" s="4" t="s">
        <v>218</v>
      </c>
    </row>
    <row r="56" spans="1:3" ht="19.5">
      <c r="A56" s="6" t="s">
        <v>219</v>
      </c>
      <c r="B56" s="7">
        <v>0.27847222222222223</v>
      </c>
      <c r="C56" s="4" t="s">
        <v>220</v>
      </c>
    </row>
    <row r="57" spans="1:3" ht="19.5">
      <c r="A57" s="6" t="s">
        <v>221</v>
      </c>
      <c r="B57" s="7">
        <v>0.28055555555555556</v>
      </c>
      <c r="C57" s="4" t="s">
        <v>222</v>
      </c>
    </row>
    <row r="58" spans="1:3" ht="19.5">
      <c r="A58" s="6" t="s">
        <v>223</v>
      </c>
      <c r="B58" s="7">
        <v>0.27638888888888885</v>
      </c>
      <c r="C58" s="4" t="s">
        <v>224</v>
      </c>
    </row>
    <row r="59" spans="1:3" ht="19.5">
      <c r="A59" s="6" t="s">
        <v>225</v>
      </c>
      <c r="B59" s="7">
        <v>0.27708333333333335</v>
      </c>
      <c r="C59" s="4" t="s">
        <v>226</v>
      </c>
    </row>
    <row r="60" spans="1:3" ht="19.5">
      <c r="A60" s="6" t="s">
        <v>227</v>
      </c>
      <c r="B60" s="7">
        <v>0.28194444444444444</v>
      </c>
      <c r="C60" s="4" t="s">
        <v>228</v>
      </c>
    </row>
    <row r="61" spans="1:3" ht="19.5">
      <c r="A61" s="12" t="s">
        <v>229</v>
      </c>
      <c r="B61" s="13">
        <v>0.2798611111111111</v>
      </c>
      <c r="C61" s="4" t="s">
        <v>230</v>
      </c>
    </row>
    <row r="62" spans="1:3" ht="19.5">
      <c r="A62" s="6" t="s">
        <v>231</v>
      </c>
      <c r="B62" s="7">
        <v>0.2611111111111111</v>
      </c>
      <c r="C62" s="4" t="s">
        <v>232</v>
      </c>
    </row>
    <row r="63" spans="1:3" ht="19.5">
      <c r="A63" s="6" t="s">
        <v>233</v>
      </c>
      <c r="B63" s="7">
        <v>0.2590277777777778</v>
      </c>
      <c r="C63" s="4" t="s">
        <v>234</v>
      </c>
    </row>
    <row r="64" spans="1:3" ht="19.5">
      <c r="A64" s="6" t="s">
        <v>235</v>
      </c>
      <c r="B64" s="7">
        <v>0.2638888888888889</v>
      </c>
      <c r="C64" s="4" t="s">
        <v>236</v>
      </c>
    </row>
    <row r="65" spans="1:3" ht="19.5">
      <c r="A65" s="6" t="s">
        <v>237</v>
      </c>
      <c r="B65" s="7">
        <v>0.2673611111111111</v>
      </c>
      <c r="C65" s="4" t="s">
        <v>238</v>
      </c>
    </row>
    <row r="66" spans="1:3" ht="19.5">
      <c r="A66" s="6" t="s">
        <v>239</v>
      </c>
      <c r="B66" s="7">
        <v>0.26944444444444443</v>
      </c>
      <c r="C66" s="4" t="s">
        <v>240</v>
      </c>
    </row>
    <row r="67" spans="1:3" ht="19.5">
      <c r="A67" s="6" t="s">
        <v>241</v>
      </c>
      <c r="B67" s="7">
        <v>0.2659722222222222</v>
      </c>
      <c r="C67" s="4" t="s">
        <v>242</v>
      </c>
    </row>
    <row r="68" spans="1:3" ht="19.5">
      <c r="A68" s="6" t="s">
        <v>243</v>
      </c>
      <c r="B68" s="7">
        <v>0.2673611111111111</v>
      </c>
      <c r="C68" s="4" t="s">
        <v>244</v>
      </c>
    </row>
    <row r="69" spans="1:3" ht="19.5">
      <c r="A69" s="6" t="s">
        <v>245</v>
      </c>
      <c r="B69" s="7">
        <v>0.26875</v>
      </c>
      <c r="C69" s="4" t="s">
        <v>246</v>
      </c>
    </row>
    <row r="70" spans="1:3" ht="19.5">
      <c r="A70" s="6" t="s">
        <v>247</v>
      </c>
      <c r="B70" s="7">
        <v>0.2534722222222222</v>
      </c>
      <c r="C70" s="4" t="s">
        <v>248</v>
      </c>
    </row>
    <row r="71" spans="1:3" ht="19.5">
      <c r="A71" s="6" t="s">
        <v>249</v>
      </c>
      <c r="B71" s="7">
        <v>0.2555555555555556</v>
      </c>
      <c r="C71" s="4" t="s">
        <v>250</v>
      </c>
    </row>
    <row r="72" spans="1:3" ht="19.5">
      <c r="A72" s="6" t="s">
        <v>251</v>
      </c>
      <c r="B72" s="7">
        <v>0.25625</v>
      </c>
      <c r="C72" s="4" t="s">
        <v>252</v>
      </c>
    </row>
    <row r="73" spans="1:3" ht="19.5">
      <c r="A73" s="6" t="s">
        <v>253</v>
      </c>
      <c r="B73" s="7">
        <v>0.2673611111111111</v>
      </c>
      <c r="C73" s="4" t="s">
        <v>254</v>
      </c>
    </row>
    <row r="74" spans="1:3" ht="19.5">
      <c r="A74" s="6" t="s">
        <v>255</v>
      </c>
      <c r="B74" s="7">
        <v>0.2708333333333333</v>
      </c>
      <c r="C74" s="4" t="s">
        <v>256</v>
      </c>
    </row>
    <row r="75" spans="1:3" ht="19.5">
      <c r="A75" s="6" t="s">
        <v>257</v>
      </c>
      <c r="B75" s="7" t="s">
        <v>258</v>
      </c>
      <c r="C75" s="8" t="s">
        <v>259</v>
      </c>
    </row>
    <row r="76" spans="1:3" ht="19.5">
      <c r="A76" s="6" t="s">
        <v>260</v>
      </c>
      <c r="B76" s="7" t="s">
        <v>261</v>
      </c>
      <c r="C76" s="8" t="s">
        <v>262</v>
      </c>
    </row>
    <row r="77" spans="1:3" ht="19.5">
      <c r="A77" s="6" t="s">
        <v>263</v>
      </c>
      <c r="B77" s="7">
        <v>0.2652777777777778</v>
      </c>
      <c r="C77" s="4" t="s">
        <v>264</v>
      </c>
    </row>
    <row r="78" spans="1:3" ht="19.5">
      <c r="A78" s="6" t="s">
        <v>265</v>
      </c>
      <c r="B78" s="7">
        <v>0.26666666666666666</v>
      </c>
      <c r="C78" s="4" t="s">
        <v>266</v>
      </c>
    </row>
    <row r="79" spans="1:3" ht="19.5">
      <c r="A79" s="6" t="s">
        <v>267</v>
      </c>
      <c r="B79" s="7">
        <v>0.26805555555555555</v>
      </c>
      <c r="C79" s="4" t="s">
        <v>268</v>
      </c>
    </row>
    <row r="80" spans="1:3" ht="19.5">
      <c r="A80" s="6" t="s">
        <v>269</v>
      </c>
      <c r="B80" s="7">
        <v>0.26944444444444443</v>
      </c>
      <c r="C80" s="4" t="s">
        <v>270</v>
      </c>
    </row>
    <row r="81" spans="1:3" ht="19.5">
      <c r="A81" s="6" t="s">
        <v>271</v>
      </c>
      <c r="B81" s="7">
        <v>0.2604166666666667</v>
      </c>
      <c r="C81" s="4" t="s">
        <v>272</v>
      </c>
    </row>
    <row r="82" spans="1:3" ht="19.5">
      <c r="A82" s="6" t="s">
        <v>273</v>
      </c>
      <c r="B82" s="7" t="s">
        <v>274</v>
      </c>
      <c r="C82" s="8" t="s">
        <v>275</v>
      </c>
    </row>
    <row r="83" spans="1:3" ht="19.5">
      <c r="A83" s="6" t="s">
        <v>276</v>
      </c>
      <c r="B83" s="7">
        <v>0.2513888888888889</v>
      </c>
      <c r="C83" s="4" t="s">
        <v>277</v>
      </c>
    </row>
    <row r="84" spans="1:3" ht="19.5">
      <c r="A84" s="6" t="s">
        <v>278</v>
      </c>
      <c r="B84" s="7">
        <v>0.25277777777777777</v>
      </c>
      <c r="C84" s="4" t="s">
        <v>279</v>
      </c>
    </row>
    <row r="85" spans="1:3" ht="19.5">
      <c r="A85" s="6" t="s">
        <v>280</v>
      </c>
      <c r="B85" s="7" t="s">
        <v>281</v>
      </c>
      <c r="C85" s="8" t="s">
        <v>282</v>
      </c>
    </row>
    <row r="86" spans="1:3" ht="19.5">
      <c r="A86" s="6" t="s">
        <v>283</v>
      </c>
      <c r="B86" s="7">
        <v>0.2555555555555556</v>
      </c>
      <c r="C86" s="4" t="s">
        <v>284</v>
      </c>
    </row>
    <row r="87" spans="1:3" ht="19.5">
      <c r="A87" s="6" t="s">
        <v>285</v>
      </c>
      <c r="B87" s="7">
        <v>0.25625</v>
      </c>
      <c r="C87" s="4" t="s">
        <v>286</v>
      </c>
    </row>
    <row r="88" spans="1:3" ht="19.5">
      <c r="A88" s="6" t="s">
        <v>287</v>
      </c>
      <c r="B88" s="7">
        <v>0.2576388888888889</v>
      </c>
      <c r="C88" s="4" t="s">
        <v>288</v>
      </c>
    </row>
    <row r="89" spans="1:3" ht="19.5">
      <c r="A89" s="6" t="s">
        <v>289</v>
      </c>
      <c r="B89" s="7" t="s">
        <v>290</v>
      </c>
      <c r="C89" s="8" t="s">
        <v>291</v>
      </c>
    </row>
    <row r="90" spans="1:3" ht="19.5">
      <c r="A90" s="6" t="s">
        <v>292</v>
      </c>
      <c r="B90" s="7">
        <v>0.2534722222222222</v>
      </c>
      <c r="C90" s="4" t="s">
        <v>293</v>
      </c>
    </row>
    <row r="91" spans="1:3" ht="19.5">
      <c r="A91" s="6" t="s">
        <v>294</v>
      </c>
      <c r="B91" s="7">
        <v>0.2590277777777778</v>
      </c>
      <c r="C91" s="4" t="s">
        <v>295</v>
      </c>
    </row>
    <row r="92" spans="1:3" ht="19.5">
      <c r="A92" s="6" t="s">
        <v>296</v>
      </c>
      <c r="B92" s="7">
        <v>0.2569444444444445</v>
      </c>
      <c r="C92" s="4" t="s">
        <v>297</v>
      </c>
    </row>
    <row r="93" spans="1:3" ht="19.5">
      <c r="A93" s="3" t="s">
        <v>298</v>
      </c>
      <c r="B93" s="13">
        <v>0.2743055555555555</v>
      </c>
      <c r="C93" s="4" t="s">
        <v>299</v>
      </c>
    </row>
    <row r="94" spans="1:3" ht="19.5">
      <c r="A94" s="3" t="s">
        <v>300</v>
      </c>
      <c r="B94" s="13">
        <v>0.27708333333333335</v>
      </c>
      <c r="C94" s="4" t="s">
        <v>301</v>
      </c>
    </row>
    <row r="95" spans="1:3" ht="19.5">
      <c r="A95" s="3" t="s">
        <v>302</v>
      </c>
      <c r="B95" s="13">
        <v>0.2722222222222222</v>
      </c>
      <c r="C95" s="4" t="s">
        <v>303</v>
      </c>
    </row>
    <row r="96" spans="1:3" ht="19.5">
      <c r="A96" s="3" t="s">
        <v>304</v>
      </c>
      <c r="B96" s="13">
        <v>0.2902777777777778</v>
      </c>
      <c r="C96" s="4" t="s">
        <v>305</v>
      </c>
    </row>
    <row r="97" spans="1:3" ht="19.5">
      <c r="A97" s="3" t="s">
        <v>306</v>
      </c>
      <c r="B97" s="13">
        <v>0.28125</v>
      </c>
      <c r="C97" s="4" t="s">
        <v>307</v>
      </c>
    </row>
    <row r="98" spans="1:3" ht="19.5">
      <c r="A98" s="3" t="s">
        <v>308</v>
      </c>
      <c r="B98" s="13">
        <v>0.28611111111111115</v>
      </c>
      <c r="C98" s="4" t="s">
        <v>256</v>
      </c>
    </row>
    <row r="99" spans="1:3" ht="19.5">
      <c r="A99" s="3" t="s">
        <v>309</v>
      </c>
      <c r="B99" s="13">
        <v>0.27638888888888885</v>
      </c>
      <c r="C99" s="4" t="s">
        <v>310</v>
      </c>
    </row>
    <row r="100" spans="1:3" ht="19.5">
      <c r="A100" s="3" t="s">
        <v>311</v>
      </c>
      <c r="B100" s="13">
        <v>0.26458333333333334</v>
      </c>
      <c r="C100" s="4" t="s">
        <v>312</v>
      </c>
    </row>
    <row r="101" spans="1:3" ht="19.5">
      <c r="A101" s="3" t="s">
        <v>313</v>
      </c>
      <c r="B101" s="13">
        <v>0.27569444444444446</v>
      </c>
      <c r="C101" s="4" t="s">
        <v>314</v>
      </c>
    </row>
    <row r="102" spans="1:3" ht="19.5">
      <c r="A102" s="3" t="s">
        <v>315</v>
      </c>
      <c r="B102" s="13">
        <v>0.28541666666666665</v>
      </c>
      <c r="C102" s="4" t="s">
        <v>316</v>
      </c>
    </row>
    <row r="103" spans="1:3" ht="19.5">
      <c r="A103" s="3" t="s">
        <v>317</v>
      </c>
      <c r="B103" s="13">
        <v>0.28194444444444444</v>
      </c>
      <c r="C103" s="4" t="s">
        <v>318</v>
      </c>
    </row>
    <row r="104" spans="1:3" ht="19.5">
      <c r="A104" s="3" t="s">
        <v>319</v>
      </c>
      <c r="B104" s="13">
        <v>0.28402777777777777</v>
      </c>
      <c r="C104" s="4" t="s">
        <v>153</v>
      </c>
    </row>
    <row r="105" spans="1:3" ht="19.5">
      <c r="A105" s="3" t="s">
        <v>320</v>
      </c>
      <c r="B105" s="13">
        <v>0.2659722222222222</v>
      </c>
      <c r="C105" s="4" t="s">
        <v>277</v>
      </c>
    </row>
    <row r="106" spans="1:3" ht="19.5">
      <c r="A106" s="3" t="s">
        <v>321</v>
      </c>
      <c r="B106" s="13">
        <v>0.2847222222222222</v>
      </c>
      <c r="C106" s="4" t="s">
        <v>256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2018-01-17T02:41:11Z</cp:lastPrinted>
  <dcterms:created xsi:type="dcterms:W3CDTF">2018-01-03T10:05:11Z</dcterms:created>
  <dcterms:modified xsi:type="dcterms:W3CDTF">2018-01-18T01:09:04Z</dcterms:modified>
  <cp:category/>
  <cp:version/>
  <cp:contentType/>
  <cp:contentStatus/>
</cp:coreProperties>
</file>